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115"/>
  </bookViews>
  <sheets>
    <sheet name="Foglio1" sheetId="1" r:id="rId1"/>
  </sheets>
  <definedNames>
    <definedName name="_xlnm._FilterDatabase" localSheetId="0" hidden="1">Foglio1!$A$5:$M$86</definedName>
  </definedNames>
  <calcPr calcId="152511"/>
</workbook>
</file>

<file path=xl/calcChain.xml><?xml version="1.0" encoding="utf-8"?>
<calcChain xmlns="http://schemas.openxmlformats.org/spreadsheetml/2006/main">
  <c r="C92" i="1" l="1"/>
  <c r="I85" i="1"/>
  <c r="K85" i="1" s="1"/>
  <c r="I84" i="1"/>
  <c r="K84" i="1" s="1"/>
  <c r="I82" i="1"/>
  <c r="K82" i="1" s="1"/>
  <c r="I79" i="1"/>
  <c r="K79" i="1" s="1"/>
  <c r="I78" i="1"/>
  <c r="K78" i="1" s="1"/>
  <c r="I77" i="1"/>
  <c r="K77" i="1" s="1"/>
  <c r="I76" i="1"/>
  <c r="K76" i="1" s="1"/>
  <c r="I74" i="1" l="1"/>
  <c r="K74" i="1" s="1"/>
  <c r="I73" i="1"/>
  <c r="K73" i="1" s="1"/>
  <c r="C93" i="1" l="1"/>
  <c r="C90" i="1"/>
  <c r="C89" i="1"/>
  <c r="I72" i="1"/>
  <c r="K72" i="1" s="1"/>
  <c r="I71" i="1"/>
  <c r="K71" i="1" s="1"/>
  <c r="I70" i="1"/>
  <c r="K70" i="1" s="1"/>
  <c r="I69" i="1"/>
  <c r="K69" i="1" s="1"/>
  <c r="I68" i="1"/>
  <c r="K68" i="1" s="1"/>
  <c r="I67" i="1" l="1"/>
  <c r="K67" i="1" s="1"/>
  <c r="I66" i="1"/>
  <c r="K66" i="1" s="1"/>
  <c r="I65" i="1"/>
  <c r="K65" i="1" s="1"/>
  <c r="I63" i="1"/>
  <c r="K63" i="1" s="1"/>
  <c r="I62" i="1"/>
  <c r="K62" i="1" s="1"/>
  <c r="I61" i="1"/>
  <c r="K61" i="1" s="1"/>
  <c r="I60" i="1"/>
  <c r="K60" i="1" s="1"/>
  <c r="I59" i="1"/>
  <c r="K59" i="1" s="1"/>
  <c r="I58" i="1"/>
  <c r="K58" i="1" s="1"/>
  <c r="I57" i="1"/>
  <c r="K57" i="1" s="1"/>
  <c r="I56" i="1"/>
  <c r="K56" i="1" s="1"/>
  <c r="I55" i="1"/>
  <c r="K55" i="1" s="1"/>
  <c r="I54" i="1"/>
  <c r="K54" i="1" s="1"/>
  <c r="I53" i="1"/>
  <c r="K53" i="1" s="1"/>
  <c r="I52" i="1"/>
  <c r="K52" i="1" s="1"/>
  <c r="I51" i="1"/>
  <c r="K51" i="1" s="1"/>
  <c r="I50" i="1"/>
  <c r="K50" i="1" s="1"/>
  <c r="I49" i="1"/>
  <c r="K49" i="1" s="1"/>
  <c r="I48" i="1"/>
  <c r="K48" i="1" s="1"/>
  <c r="I47" i="1"/>
  <c r="K47" i="1" s="1"/>
  <c r="I46" i="1"/>
  <c r="K46" i="1" s="1"/>
  <c r="I45" i="1" l="1"/>
  <c r="K45" i="1" s="1"/>
  <c r="I44" i="1"/>
  <c r="K44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 l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2" i="1" l="1"/>
  <c r="K12" i="1" s="1"/>
  <c r="I11" i="1"/>
  <c r="K11" i="1" s="1"/>
  <c r="I10" i="1"/>
  <c r="K10" i="1" s="1"/>
  <c r="I9" i="1"/>
  <c r="K9" i="1" s="1"/>
  <c r="I8" i="1"/>
  <c r="K8" i="1" s="1"/>
  <c r="I7" i="1"/>
  <c r="K7" i="1" s="1"/>
  <c r="I6" i="1"/>
  <c r="K6" i="1" s="1"/>
  <c r="C91" i="1"/>
  <c r="C94" i="1" s="1"/>
</calcChain>
</file>

<file path=xl/sharedStrings.xml><?xml version="1.0" encoding="utf-8"?>
<sst xmlns="http://schemas.openxmlformats.org/spreadsheetml/2006/main" count="507" uniqueCount="177">
  <si>
    <t xml:space="preserve">Banca Dati dei Procedimenti </t>
  </si>
  <si>
    <t>Adempimenti Piano per la Prevenzione della Corruzione dell'Alsia</t>
  </si>
  <si>
    <t>(Rif. pag. 88, Punto n. 4 dello scadenziario delle attività)</t>
  </si>
  <si>
    <t xml:space="preserve">Trimestre n. </t>
  </si>
  <si>
    <t>N.</t>
  </si>
  <si>
    <t>Area</t>
  </si>
  <si>
    <t>Tipologia Procedimento</t>
  </si>
  <si>
    <t>Atto</t>
  </si>
  <si>
    <t>Procedimento</t>
  </si>
  <si>
    <t>Responsabile Procedimento</t>
  </si>
  <si>
    <t xml:space="preserve">Data di avvio del Proced. </t>
  </si>
  <si>
    <t xml:space="preserve">Data di chiusura del Proced. </t>
  </si>
  <si>
    <t xml:space="preserve">Durata del Proc. - gg </t>
  </si>
  <si>
    <t>Durata max prevista dalla norma - gg</t>
  </si>
  <si>
    <t>Scostamento dal termine -gg</t>
  </si>
  <si>
    <t>ASSA-MT</t>
  </si>
  <si>
    <t>Marranchelli</t>
  </si>
  <si>
    <t>chiuso</t>
  </si>
  <si>
    <t>De Steafno</t>
  </si>
  <si>
    <t>Cassa Economale</t>
  </si>
  <si>
    <t>spese postali</t>
  </si>
  <si>
    <t>Cerbino</t>
  </si>
  <si>
    <t>Cirigliano</t>
  </si>
  <si>
    <t>Quinto</t>
  </si>
  <si>
    <t>Mennone</t>
  </si>
  <si>
    <t>Sarubbi</t>
  </si>
  <si>
    <t>Affidamento diretto</t>
  </si>
  <si>
    <t>Liquidazione fattura</t>
  </si>
  <si>
    <t>/2017</t>
  </si>
  <si>
    <t>Aperto/chiuso</t>
  </si>
  <si>
    <t xml:space="preserve">Motivazioni dello scostamento </t>
  </si>
  <si>
    <t>2017/I/00003</t>
  </si>
  <si>
    <t>AASD- Gaudiano - Affidamento diretto per la fornitura del servizio di trasporto e smaltimento dei rifiuti agricoli speciali pericolosi e non pericolosi e servizio di compilazione MUD - in favore della ditta ECODAUNIA s.r.l. - Via dei Calzolai Lotto 133 A/B/C - 71042CERIGNOLA (FG)  - CIG n. Z991C8C0CD</t>
  </si>
  <si>
    <t>Ritardo della ditta invitata nella  presentazione dell'offerta, nel frattempo si è stati in attesa del Bilancio provvisorio 2017 dell'Alsia.</t>
  </si>
  <si>
    <t>2017/I/00012</t>
  </si>
  <si>
    <t>Az. Baderta - Programma Alsia 2016 - Scheda attività  5.1.2 - Obiettivo strategico 2 - Liquidazione e pagamento spese per la fornitura e sostituzione dei pneumatici trattrice anno 2016  - in  favore della ditta Cudemo Pasquale - Via Piave, 1 - 75010 ALIANO (MT) - CUP -D43G14000660002 -  CIG N. ZCF1C0023D</t>
  </si>
  <si>
    <t>La ditta non ha consegnato in tempi utili la Dichiarazione Sostitutiva</t>
  </si>
  <si>
    <t>2017/I/00017</t>
  </si>
  <si>
    <t>Az. Baderta - Programma Alsia 2016 - Scheda attività  5.1.2 - Obiettivo strategico 2 - Liquidazione e pagamento spese per la fornitura del servizio Buffet - in favore della ditta Trattoria Contadina Sisina di Giordano Luigi - Via Roma, 13 - 75010 ALIANO (MT) - CUP:D43G14000660002 -        CIG:  N. Z111C8ADCB</t>
  </si>
  <si>
    <t>2017/I/00022</t>
  </si>
  <si>
    <t>Az. Baderta - Programma Alsia 2016 - Scheda attività  5.1.2 - Obiettivo strategico 2 - Liquidazione e pagamento spese per la fornitura del servizio di ritiro, trasporto e smaltimento dei rifiuti agricoli e servizio di compilazione e tenuta MUD - 2016  - in favore della ditta Serveco SRL Chirulli Pietro V. - Zona PIP Viale delle Imprese n. 3 - 74020 Montemesola (TA)  - CUP:D43G14000660002 -        CIG:  N.Z251C3653C</t>
  </si>
  <si>
    <t>2017/I/00033</t>
  </si>
  <si>
    <t>Az.Gaudiano - Programma Alsia 2016 - Scheda attività  5.1.2 - Obiettivo strategico 2 - Liquidazione e pagamento spese perl'operazione di semina su sodo con seminatrice a dischi nella campagna agraria 2016 - in favore della ditta Palermo Antonio - Via Basilicata, 16 - 85026 Palazzo S. Gervasio (PZ) - CUP:D43G14000660002 -        CIG:  N.Z1E1C16A68</t>
  </si>
  <si>
    <t>2017/I/00034</t>
  </si>
  <si>
    <t>Az. Baderta - Programma Alsia 2016 - Scheda attività  5.1.2 - Obiettivo strategico 2 - Liquidazione e pagamento spese per la fornitura di mezzi tecnici 2016 - in favore della ditta Il Grottino Dei Fiori di De Marco Michele - Piano S. Vito - 85037 S. Arcangelo (PZ) - CUP:D43G14000660002 -        CIG:  N.ZB81C4D069</t>
  </si>
  <si>
    <t>2017/I/00039</t>
  </si>
  <si>
    <t>Funzionamento AASD Gaudiano 2017 - Affidamento diretto per il completamento del lavoro di riparazione relativo alla trattrice FIAT DT 880 - in favore della ditta La Cevisa Soc. Coop. Agricola a.r.l. - L0c. Gaudiano - 85024 LAVELLO (PZ) - CIG ZB91BE22BE</t>
  </si>
  <si>
    <t>Buono Ordine 1</t>
  </si>
  <si>
    <t>acquisto e montaggio batteria AUTO PUNTO DB 665 SP (Az Baderta)</t>
  </si>
  <si>
    <t>Buono Ordine 2</t>
  </si>
  <si>
    <t>Buono Ordine 3</t>
  </si>
  <si>
    <t xml:space="preserve">acquisto manicotti ugelli guarnizioni tappi sigillante per Barra Diserbo </t>
  </si>
  <si>
    <t>2017/I/00001</t>
  </si>
  <si>
    <t>Liquidazione e pagamento fattura n. 15/FE emessadella  dalla ditta Castle travel di moliterno pervisita studio in Umbria</t>
  </si>
  <si>
    <t>2017/I/00004</t>
  </si>
  <si>
    <t>Rimborso spese fattorie didattiche in favore dell'az. Cortequestre San Basilio, c7da Tamma, 122 Pisticci(MT)</t>
  </si>
  <si>
    <t>2017/I/00005</t>
  </si>
  <si>
    <t>Liquidazione e pagamento fattura 58/PA della itta MTX per acquisto strumentazione elettronica</t>
  </si>
  <si>
    <t>2017/I/00006</t>
  </si>
  <si>
    <t>Rimborso spese fattorie didattiche in favore dell’Azienda Agrituristica Masseria Serralta di Gustavo Tisci, Picerno (PZ</t>
  </si>
  <si>
    <t>2017/I/00035</t>
  </si>
  <si>
    <t>Liquidazione e pagamento fattura n. 1PA emessa dalla ditta Rubilotta Costruzioni &amp; C –S.A.S. di Alianio (MT) per aver eseguito i lavori di bonifica del stazione agrometeorologica di Castelsaraceno dismessa.- CIG. N. ZF61C229F8– CUP D43G14000660002</t>
  </si>
  <si>
    <t>2017/I/00037</t>
  </si>
  <si>
    <t>Aggiudicazione e
impegno spesa alla ditta SIAP+MICROS di Castello Roganzuolo (TV) per rinnovo contratto di
teleassistenza e consulenza SW
</t>
  </si>
  <si>
    <t>2017/I/00038</t>
  </si>
  <si>
    <t xml:space="preserve">Liquidazione e pagamento fattura n. 11/PA emessa dalla ditta Tecnav –Soc. Coop di Matera (MT) per aver eseguito i lavori di ripristino
del recinzione della stazione agrometeorologica di Matera nord, c/da Matinelle.- CIG. N.Z971BFF034
</t>
  </si>
  <si>
    <t>Il Dirigente ha ritatardato a firmarla per assenza malattia</t>
  </si>
  <si>
    <t>2017/I/00007</t>
  </si>
  <si>
    <t>AASD – Pollino – Liquidazione e pagamento canoni annuali di locazione dei terreni agricoli per incremento SAU Azienda Pollino di Rotonda- 2016/2017.</t>
  </si>
  <si>
    <t>2017/I/00013</t>
  </si>
  <si>
    <t>AASD – Pollino – Liquidazione e pagamento fattura n. 78 emessa dalla ditta Vemar SAS per fornitura cartrucce e toner</t>
  </si>
  <si>
    <t>Assunzione diretta OTD</t>
  </si>
  <si>
    <t xml:space="preserve">Assunzione per gg. 12 a  chiamata diretta Operaio OTD CARICATI BIAGIO </t>
  </si>
  <si>
    <t>Assunzione per gg. 12 a  chiamata diretta Operaio OTD FORTE ANTONIO</t>
  </si>
  <si>
    <t>Buono Cassa economale n. 1</t>
  </si>
  <si>
    <t>Cavaliere Pietro
rimborso buono n. 1 per fornitura gasolio trattore</t>
  </si>
  <si>
    <t>2017/I/00018</t>
  </si>
  <si>
    <t>AASD – Pollino – Liquidazione e pagamento fattura n. 1 emessa dalla ditta City Garden di Di Sanzo Nadia per fornitura materiale vario di consumo</t>
  </si>
  <si>
    <t>2017/I/00020</t>
  </si>
  <si>
    <t>AASD – Pollino – Liquidazione e pagamento fattura n. 1110/PA/2016 e 116/PA/2017 emessa dalla ditta INNOTEC SRL per fornitura attrezzature di laboratorio e materiale di consumo</t>
  </si>
  <si>
    <t>2017/I/00021</t>
  </si>
  <si>
    <t>AASD – Pollino – Liquidazione e pagamento fattura n. 1 emessa dalla ditta Agrelli Giuseppe per lavaggio fossa biologica</t>
  </si>
  <si>
    <t>2017/I/00025</t>
  </si>
  <si>
    <t>AASD – Pollino – Liquidazione e pagamento fattura n. 8 emessa dalla ditta Arbia Francesco per fornitura noleggio stand espositivi</t>
  </si>
  <si>
    <t>2017/I/00026</t>
  </si>
  <si>
    <t>AASD – Pollino – Liquidazione e pagamento fattura n. 1 emessa dalla dittaGiuseppe Bianco per fornitura servizio fotografico</t>
  </si>
  <si>
    <t>2017/I/00028</t>
  </si>
  <si>
    <t>AASD – Pollino – Liquidazione e pagamento premio migliore agricoltore custode</t>
  </si>
  <si>
    <t>Avvio selezione OTD Specializzati</t>
  </si>
  <si>
    <t>Richiesta assunzione  2 OTD qualifica Trattoristi -  tramite Centro dell' Impiego</t>
  </si>
  <si>
    <t>Richiesta assunzione  3 OTD qualifica Operai braccianti agricoli comuni -  tramite Centro dell' Impiego</t>
  </si>
  <si>
    <t>Buono Cassa economale n. 2</t>
  </si>
  <si>
    <t>Di Paola Domenico
rimborso buono n. 2 per manutenzione autovettura FIAT PUNTO DB089SP</t>
  </si>
  <si>
    <t>Buono Cassa economale n. 3</t>
  </si>
  <si>
    <t>Edil Ferro di Conte Francesco
rimborso buono n. 3 per fornitura attrezzature (Trapano elettrico)</t>
  </si>
  <si>
    <t>Buono Cassa economale n. 4</t>
  </si>
  <si>
    <t>Edil Ferro di Conte Francesco
rimborso buono n. 4 per fornitura banco da lavoro e chiavi</t>
  </si>
  <si>
    <t>Buono Cassa economale n. 5</t>
  </si>
  <si>
    <t>Cerbino Domenico
rimborso buono n. 5 per anticipazione spese per missione</t>
  </si>
  <si>
    <t>Buono Cassa economale n. 6</t>
  </si>
  <si>
    <t>Antonio Di Napoli
rimborso buono n. 6 per anticipazione spese per missione</t>
  </si>
  <si>
    <t>Buono Cassa economale n. 7</t>
  </si>
  <si>
    <t>Rimborso buono n. 7 per acquisto sementi varie presso la ditta Arcoiris</t>
  </si>
  <si>
    <t>Buono Cassa economale n. 8</t>
  </si>
  <si>
    <t>Rimborso buono n. 8 per acquisto gasolio presso impianto Q8 n. 8769 di Pasquale Campanella</t>
  </si>
  <si>
    <t>2017/I/00036</t>
  </si>
  <si>
    <t xml:space="preserve">AASD – Pollino – Liquidazione e pagamento fattura emesse dalla Società ALD AUTOMOTIVE SRL per canoni noleggio autovetture </t>
  </si>
  <si>
    <t>Buono Cassa economale n. 9</t>
  </si>
  <si>
    <t>Rimborso buono n. 9 per acquisto etichette e targhette identificative per vivai e piante presso FELGA SRL</t>
  </si>
  <si>
    <t>Buono Cassa economale n. 10</t>
  </si>
  <si>
    <t>Rimborso buono n. 10 per acquisto sacchetti in pvc per innesti vigneto presso la ditta Di Pierro Natale</t>
  </si>
  <si>
    <t>L'avvio del procedimento avviene con DCS 177 che approva i contratti di fitto della durata di 5 anni e delibera il pagamento del canone entro il mese di febbraio di ogni anno, per l'anno 2017 il pagamento è stato fatto con DD n. 0007 del 09/02/2017;</t>
  </si>
  <si>
    <t>2017/I/00008</t>
  </si>
  <si>
    <t>2017/I/00009</t>
  </si>
  <si>
    <t>2017/I/00010</t>
  </si>
  <si>
    <t xml:space="preserve">Spese “Programma Annuale delle attività ALSIA 2016”  Schede 5.1.3, e 5.1.4. Obiettivo Strategico 2. –  Liquidazione e pagamento rimborso mancato raccolto azienda Malagnino Salvatore  CUP D43G14000660002   </t>
  </si>
  <si>
    <t>Con l'acquisizione della richiesta di rimborso (07-12-2016) si è proceduto prima all'impegno e successivamente alla liquidazione.</t>
  </si>
  <si>
    <t>2017/I/00011</t>
  </si>
  <si>
    <t xml:space="preserve"> Spese “Programma Annuale delle attività ALSIA 2016”  Schede 5.1.3, e 5.1.4. Obiettivo Strategico 2. –  Liquidazione e pagamento mancato raccolto azienda Masseria Cardillo SARL  CUP D43G14000660002   </t>
  </si>
  <si>
    <t>Con l'acquisizione della richiesta di rimborso (13-12-2016) si è proceduto prima all'impegno e successivamente alla liquidazione.</t>
  </si>
  <si>
    <t>2017/I/00015</t>
  </si>
  <si>
    <t>Tempi tecnici per il collaudo delle attrezzature.</t>
  </si>
  <si>
    <t>2017/I/00016</t>
  </si>
  <si>
    <t>2017/I/00019</t>
  </si>
  <si>
    <t>AASD PANTANELLO  - Impegno, liquidazione e pagamento  cartella esattoriale emessa da Equitalia Servizi di riscossione SpA Agente della riscossione in favore del Consorzio di Bonifica Bradano e Metaponto (MT) per canone irriguo anno 2016 dell'AASD Pantanello di Metaponto (MT).</t>
  </si>
  <si>
    <t>2017/I/00027</t>
  </si>
  <si>
    <t xml:space="preserve"> Spese “Programma Annuale delle attività ALSIA 2016”  Schede 5.1.3,  5.1.4. Liquidazione e pagamento fattura emessa dalla ditta De Fazio Antonio di Brindisi  per la fornitura di un software di gestione del monitoraggio fitosanitario. CIG Z3B1C86AAD,    CUP D43G14000660002.   </t>
  </si>
  <si>
    <r>
      <t>Spese Programma Annuale delle attività ALSIA 2016 - Schede 5.2.1, 5.2.2:  Progetto esecutivo "SeDi 2016" Liquidazione e pagamento fattura emessa dalla ditta Cabling srl per fornitura del servizio di potenziamento della rete telematica dell'Agenzia presso   il sito di Pantanello . CIG n. Z301A017AC</t>
    </r>
    <r>
      <rPr>
        <sz val="8"/>
        <color indexed="8"/>
        <rFont val="Verdana"/>
        <family val="2"/>
      </rPr>
      <t>,  CUP D43G14000660002.</t>
    </r>
  </si>
  <si>
    <r>
      <t>Spese Programma Annuale delle attività ALSIA 2016 - Schede 5.2.1, 5.2.2:  Progetto esecutivo "SeDi 2016" Liquidazione e pagamento fattura emessa dalla ditta Cabling srl per ampliamento fornitura ai sensi dell'art 106 c 12 d.Lgs 50/2016 per la fornitura del servizio di potenziamento della rete telematica dell'Agenzia presso il sito di Pantanello . CIG n. Z301A017AC</t>
    </r>
    <r>
      <rPr>
        <sz val="8"/>
        <color indexed="8"/>
        <rFont val="Verdana"/>
        <family val="2"/>
      </rPr>
      <t>,  CUP D43G14000660002.</t>
    </r>
  </si>
  <si>
    <r>
      <t>Spese “Programma Annuale delle attività ALSIA 2016” Schede 5.1.3, 5.1.4, 6.1.6, 6.3.1, Fenodin Agrobios  RDO n°</t>
    </r>
    <r>
      <rPr>
        <b/>
        <sz val="8"/>
        <color indexed="8"/>
        <rFont val="Calibri"/>
        <family val="2"/>
        <charset val="1"/>
      </rPr>
      <t xml:space="preserve"> </t>
    </r>
    <r>
      <rPr>
        <sz val="8"/>
        <color indexed="8"/>
        <rFont val="Verdana"/>
        <family val="2"/>
      </rPr>
      <t>1402208</t>
    </r>
    <r>
      <rPr>
        <b/>
        <sz val="8"/>
        <color indexed="8"/>
        <rFont val="Verdana"/>
        <family val="2"/>
      </rPr>
      <t xml:space="preserve"> </t>
    </r>
    <r>
      <rPr>
        <sz val="8"/>
        <color indexed="8"/>
        <rFont val="Verdana"/>
        <family val="2"/>
      </rPr>
      <t>MEPA – Mercato Elettronico Pubblica Amministrazione - Liquidazione e pagamento fattura emessa dalla ditta Lucana Sistemi srl di Matera  per la fornitura dei beni e servizi informatici.  CIG Z1C1BFB58F,  CUP D43G14000660002.</t>
    </r>
  </si>
  <si>
    <r>
      <t>Spese “Programma Annuale delle attività ALSIA 2016” Schede 5.1.3, 5.1.4. Ampliamento fornitura ai sensi dell'art. 106 c. 12 DLgs 50/2016.</t>
    </r>
    <r>
      <rPr>
        <sz val="8"/>
        <color indexed="8"/>
        <rFont val="Verdana"/>
        <family val="2"/>
      </rPr>
      <t xml:space="preserve"> Liquidazione e pagamento fattura emessa dalla ditta Lucana Sistemi srl di Matera  per ampliamento fornitura dei beni e servizi informatici.  CIG Z1C1BFB58F,  CUP D43G14000660002.</t>
    </r>
  </si>
  <si>
    <t>AASD “PANTANELLO”  Spedizione campioni di agrumi al CREA di Acireale   POSTE ITALIANE</t>
  </si>
  <si>
    <t>Ritardato pagamento dovuto a ritardo ricezione  documento fiscale</t>
  </si>
  <si>
    <t>AASD “PANTANELLO”  Acquisto carburante x auto FG710MH e FH472DH           Stazione servizio Giuseppe Giandomenico</t>
  </si>
  <si>
    <t>AASD “PANTANELLO”  Rimborso visita medica per idoneità LAPL per drone per il progetto Valagro Plant Phenomics del Dr. Vizzielli Felice    Dott. Badagliacca Francesco.</t>
  </si>
  <si>
    <t>AASD “PANTANELLO”  Spedizione raccomandate per corso formazione tecnici macchine irroratrici        POSTE ITALIANE</t>
  </si>
  <si>
    <t>AASD “PANTANELLO”  Riparazione motorino avviamento trattore Fiat 80/90     ELETTRAUTO SILLETTI MARIO</t>
  </si>
  <si>
    <t>AASD “PANTANELLO”     Quota associativa anno  2016      COPRODI</t>
  </si>
  <si>
    <t xml:space="preserve">AASD “PANTANELLO”  Acquisto rubinetto superiore e filtri gasolio per trattore Fiat 100/90  TRACTOR RICAMBI </t>
  </si>
  <si>
    <t>AASD “PANTANELLO”  Acquisto barattoli mastice per innesti, nastro isolante, guanti in pelle, tute monouso, guanti in lattice   LALINGA GIUSEPPE</t>
  </si>
  <si>
    <t>AASD “PANTANELLO”  Spedizione campioni di  terreno al CREA di Roma, CNR di Pisa, Dip. Colt. Arboree di Bologna  ecc.   POSTE ITALIANE</t>
  </si>
  <si>
    <t xml:space="preserve">AASD “PANTANELLO”  Interessi debitori  su conto corrente Agenzia  di Marconia    BANCA  APULIA </t>
  </si>
  <si>
    <t>AASD “PANTANELLO”  Acquisto 400 metri di tubo, giuntini e teflon   PAN AGRI srl</t>
  </si>
  <si>
    <t>Aperto</t>
  </si>
  <si>
    <t>AASD “PANTANELLO”  Acquisto saracinesca a corpo piatto        PAN AGRI srl</t>
  </si>
  <si>
    <t>AASD “PANTANELLO”  Acquisto tastiera completa di mouse         PC DOCTOR</t>
  </si>
  <si>
    <t>AASD “PANTANELLO”  Acquisto carburante x auto FH079DH          Stazione servizio Giuseppe Giandomenico</t>
  </si>
  <si>
    <t>Avvio selezione OTD</t>
  </si>
  <si>
    <t>Selezione Assunzione operai</t>
  </si>
  <si>
    <t>CR 95503574</t>
  </si>
  <si>
    <t>AASD Gaudianoriparazione urgente pneumatico trattore frutteto presso la Ditta "Four street" di Lavello</t>
  </si>
  <si>
    <t xml:space="preserve">Cossidente </t>
  </si>
  <si>
    <t>n. 52 R672013509</t>
  </si>
  <si>
    <t>AASD Gaudiano acquisto urgente materiale per legatura vigneto presso la ditta "Signore srl" di Lavello</t>
  </si>
  <si>
    <t>n. 39  R672013509</t>
  </si>
  <si>
    <t>AASD Gaudiano acquisto urgente rivetti per fissaggio vigneto presso la Ditta "Signore srl" di Lavello</t>
  </si>
  <si>
    <t>n. 5 RT35501301</t>
  </si>
  <si>
    <t>AASD Gaudiano acquisto urgente tubo idraulico per barra irroratrice presso la Ditta "Via Giovanni &amp; C. sas" Lavello</t>
  </si>
  <si>
    <t>n. 9 AA9B001971</t>
  </si>
  <si>
    <t>AASD Gaudiano acquisto urgente tubo guarnizioni ugelli  per barra irroratrice presso la Ditta "Via Giovanni &amp; C. sas" Lavello</t>
  </si>
  <si>
    <t>Prot. 0000991</t>
  </si>
  <si>
    <t xml:space="preserve">AASD "Gaudiano" Avvio iter di avviamento a selezione di operai agricoli a T.D. c/o  Centro provinciale per l'Agricoltura di Lavello </t>
  </si>
  <si>
    <t>Lanzellotti</t>
  </si>
  <si>
    <t>Dati meteo</t>
  </si>
  <si>
    <t>Basil 00016933</t>
  </si>
  <si>
    <t>AASD Baderta: Area affari Generali edel Personale Basil Unilav,   Richiesta assunzione per forza Maggiore 1 OTD sig. Decuzzi Domenico</t>
  </si>
  <si>
    <t>AASD Baderta: Centro per l'impiego di Policoro,   Richiesta avviamento a Selezione OTD</t>
  </si>
  <si>
    <t>Gallo</t>
  </si>
  <si>
    <t>Richiesta di Avviamento a selezione n. 1  OTD Qualif. Frutticoltore</t>
  </si>
  <si>
    <t>Richiesta di avviamento a selezione n. 01 OTD Qualif. Serrista</t>
  </si>
  <si>
    <t>Avviamento n. 01 OTD Qualifica Frutticoltore</t>
  </si>
  <si>
    <t>Assunzione diretta OTD Frutticoltore</t>
  </si>
  <si>
    <t>Assunzione diretta OTD Meccanico Taratore di Macchine Irroratrici</t>
  </si>
  <si>
    <t>Avviamento n. 01 OTD Qualifica Serrista</t>
  </si>
  <si>
    <t>Provincia di Matera Centro per l'impiego</t>
  </si>
  <si>
    <t>Centro per l'impiego di Matera</t>
  </si>
  <si>
    <t>Assunzione per gg. 2 a  chiamata diretta Operaio OTD ROMANO Leonardo Qualifica Frutticoltore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</si>
</sst>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3" x14ac:knownFonts="1"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8"/>
      <color rgb="FF000000"/>
      <name val="Calibri"/>
      <family val="2"/>
    </font>
    <font>
      <sz val="18"/>
      <color rgb="FF000000"/>
      <name val="Calibri"/>
      <family val="2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53"/>
      <name val="Calibri"/>
      <family val="2"/>
    </font>
    <font>
      <sz val="8"/>
      <color indexed="8"/>
      <name val="Calibri"/>
      <family val="2"/>
      <charset val="1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Calibri"/>
      <family val="2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indexed="8"/>
      <name val="Calibri"/>
      <family val="2"/>
      <charset val="1"/>
    </font>
    <font>
      <sz val="8"/>
      <name val="Calibri"/>
      <family val="2"/>
      <charset val="1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8080"/>
        <bgColor rgb="FF808080"/>
      </patternFill>
    </fill>
    <fill>
      <patternFill patternType="solid">
        <fgColor indexed="9"/>
        <b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49" fontId="8" fillId="2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justify"/>
    </xf>
    <xf numFmtId="0" fontId="12" fillId="0" borderId="5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top"/>
    </xf>
    <xf numFmtId="0" fontId="19" fillId="5" borderId="3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vertical="top" wrapText="1"/>
    </xf>
    <xf numFmtId="0" fontId="6" fillId="6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0" fontId="8" fillId="2" borderId="0" xfId="0" applyFont="1" applyFill="1" applyAlignment="1">
      <alignment horizontal="right"/>
    </xf>
    <xf numFmtId="0" fontId="4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top" wrapText="1"/>
    </xf>
    <xf numFmtId="0" fontId="12" fillId="4" borderId="5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justify"/>
    </xf>
    <xf numFmtId="0" fontId="17" fillId="4" borderId="6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left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left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2" borderId="9" xfId="0" applyFont="1" applyFill="1" applyBorder="1" applyAlignment="1">
      <alignment wrapText="1"/>
    </xf>
    <xf numFmtId="14" fontId="10" fillId="2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abSelected="1" workbookViewId="0">
      <selection activeCell="C94" sqref="C94"/>
    </sheetView>
  </sheetViews>
  <sheetFormatPr defaultRowHeight="15" x14ac:dyDescent="0.25"/>
  <cols>
    <col min="1" max="1" width="5.42578125" customWidth="1"/>
    <col min="3" max="3" width="9.7109375" customWidth="1"/>
    <col min="4" max="4" width="13.5703125" bestFit="1" customWidth="1"/>
    <col min="5" max="5" width="29.7109375" customWidth="1"/>
    <col min="6" max="6" width="11.85546875" customWidth="1"/>
    <col min="7" max="7" width="8.5703125" customWidth="1"/>
    <col min="8" max="8" width="9" customWidth="1"/>
    <col min="9" max="9" width="8" customWidth="1"/>
    <col min="12" max="12" width="8" customWidth="1"/>
    <col min="13" max="14" width="13.85546875" customWidth="1"/>
  </cols>
  <sheetData>
    <row r="1" spans="1:17" ht="23.25" x14ac:dyDescent="0.25">
      <c r="A1" s="1"/>
      <c r="B1" s="1" t="s">
        <v>0</v>
      </c>
      <c r="C1" s="2"/>
      <c r="D1" s="3"/>
      <c r="E1" s="3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x14ac:dyDescent="0.25">
      <c r="A2" s="4"/>
      <c r="B2" s="4" t="s">
        <v>1</v>
      </c>
      <c r="C2" s="5"/>
      <c r="D2" s="6"/>
      <c r="E2" s="6"/>
      <c r="F2" s="7"/>
      <c r="G2" s="8"/>
      <c r="H2" s="9"/>
      <c r="I2" s="7"/>
      <c r="J2" s="7"/>
      <c r="K2" s="7"/>
      <c r="L2" s="7"/>
      <c r="M2" s="7"/>
    </row>
    <row r="3" spans="1:17" x14ac:dyDescent="0.25">
      <c r="A3" s="10"/>
      <c r="B3" s="10" t="s">
        <v>2</v>
      </c>
      <c r="C3" s="9"/>
      <c r="F3" s="11"/>
      <c r="G3" s="44" t="s">
        <v>3</v>
      </c>
      <c r="H3" s="12">
        <v>1</v>
      </c>
      <c r="I3" s="13" t="s">
        <v>28</v>
      </c>
      <c r="J3" s="14"/>
      <c r="K3" s="14"/>
      <c r="L3" s="14"/>
      <c r="M3" s="14"/>
    </row>
    <row r="4" spans="1:17" x14ac:dyDescent="0.25">
      <c r="C4" s="9"/>
      <c r="F4" s="14"/>
      <c r="G4" s="8"/>
      <c r="H4" s="9"/>
      <c r="I4" s="14"/>
      <c r="J4" s="14"/>
      <c r="K4" s="14"/>
      <c r="L4" s="14"/>
      <c r="M4" s="14"/>
    </row>
    <row r="5" spans="1:17" ht="45" x14ac:dyDescent="0.25">
      <c r="A5" s="15" t="s">
        <v>4</v>
      </c>
      <c r="B5" s="32" t="s">
        <v>5</v>
      </c>
      <c r="C5" s="33" t="s">
        <v>6</v>
      </c>
      <c r="D5" s="33" t="s">
        <v>7</v>
      </c>
      <c r="E5" s="33" t="s">
        <v>8</v>
      </c>
      <c r="F5" s="33" t="s">
        <v>9</v>
      </c>
      <c r="G5" s="33" t="s">
        <v>10</v>
      </c>
      <c r="H5" s="33" t="s">
        <v>11</v>
      </c>
      <c r="I5" s="33" t="s">
        <v>12</v>
      </c>
      <c r="J5" s="33" t="s">
        <v>13</v>
      </c>
      <c r="K5" s="33" t="s">
        <v>14</v>
      </c>
      <c r="L5" s="33" t="s">
        <v>29</v>
      </c>
      <c r="M5" s="33" t="s">
        <v>30</v>
      </c>
    </row>
    <row r="6" spans="1:17" ht="101.25" x14ac:dyDescent="0.25">
      <c r="A6" s="35">
        <v>1</v>
      </c>
      <c r="B6" s="16" t="s">
        <v>15</v>
      </c>
      <c r="C6" s="18" t="s">
        <v>26</v>
      </c>
      <c r="D6" s="16" t="s">
        <v>31</v>
      </c>
      <c r="E6" s="17" t="s">
        <v>32</v>
      </c>
      <c r="F6" s="16" t="s">
        <v>16</v>
      </c>
      <c r="G6" s="30">
        <v>42719</v>
      </c>
      <c r="H6" s="30">
        <v>42775</v>
      </c>
      <c r="I6" s="34">
        <f t="shared" ref="I6:I12" si="0">H6-G6</f>
        <v>56</v>
      </c>
      <c r="J6" s="36">
        <v>30</v>
      </c>
      <c r="K6" s="34">
        <f t="shared" ref="K6:K12" si="1">I6-J6</f>
        <v>26</v>
      </c>
      <c r="L6" s="16" t="s">
        <v>17</v>
      </c>
      <c r="M6" s="18" t="s">
        <v>33</v>
      </c>
    </row>
    <row r="7" spans="1:17" ht="90" x14ac:dyDescent="0.25">
      <c r="A7" s="35">
        <v>2</v>
      </c>
      <c r="B7" s="16" t="s">
        <v>15</v>
      </c>
      <c r="C7" s="16" t="s">
        <v>27</v>
      </c>
      <c r="D7" s="16" t="s">
        <v>34</v>
      </c>
      <c r="E7" s="17" t="s">
        <v>35</v>
      </c>
      <c r="F7" s="16" t="s">
        <v>16</v>
      </c>
      <c r="G7" s="30">
        <v>42735</v>
      </c>
      <c r="H7" s="30">
        <v>42768</v>
      </c>
      <c r="I7" s="34">
        <f t="shared" si="0"/>
        <v>33</v>
      </c>
      <c r="J7" s="36">
        <v>20</v>
      </c>
      <c r="K7" s="34">
        <f t="shared" si="1"/>
        <v>13</v>
      </c>
      <c r="L7" s="16" t="s">
        <v>17</v>
      </c>
      <c r="M7" s="57" t="s">
        <v>36</v>
      </c>
    </row>
    <row r="8" spans="1:17" ht="101.25" x14ac:dyDescent="0.25">
      <c r="A8" s="35">
        <v>3</v>
      </c>
      <c r="B8" s="16" t="s">
        <v>15</v>
      </c>
      <c r="C8" s="16" t="s">
        <v>27</v>
      </c>
      <c r="D8" s="16" t="s">
        <v>37</v>
      </c>
      <c r="E8" s="17" t="s">
        <v>38</v>
      </c>
      <c r="F8" s="16" t="s">
        <v>16</v>
      </c>
      <c r="G8" s="30">
        <v>42751</v>
      </c>
      <c r="H8" s="30">
        <v>42779</v>
      </c>
      <c r="I8" s="34">
        <f t="shared" si="0"/>
        <v>28</v>
      </c>
      <c r="J8" s="36">
        <v>20</v>
      </c>
      <c r="K8" s="34">
        <f t="shared" si="1"/>
        <v>8</v>
      </c>
      <c r="L8" s="16" t="s">
        <v>17</v>
      </c>
      <c r="M8" s="57" t="s">
        <v>36</v>
      </c>
    </row>
    <row r="9" spans="1:17" ht="135" x14ac:dyDescent="0.25">
      <c r="A9" s="35">
        <v>4</v>
      </c>
      <c r="B9" s="16" t="s">
        <v>15</v>
      </c>
      <c r="C9" s="16" t="s">
        <v>27</v>
      </c>
      <c r="D9" s="16" t="s">
        <v>39</v>
      </c>
      <c r="E9" s="17" t="s">
        <v>40</v>
      </c>
      <c r="F9" s="16" t="s">
        <v>16</v>
      </c>
      <c r="G9" s="30">
        <v>42761</v>
      </c>
      <c r="H9" s="30">
        <v>42795</v>
      </c>
      <c r="I9" s="34">
        <f t="shared" si="0"/>
        <v>34</v>
      </c>
      <c r="J9" s="36">
        <v>20</v>
      </c>
      <c r="K9" s="34">
        <f t="shared" si="1"/>
        <v>14</v>
      </c>
      <c r="L9" s="16" t="s">
        <v>17</v>
      </c>
      <c r="M9" s="57" t="s">
        <v>36</v>
      </c>
    </row>
    <row r="10" spans="1:17" ht="112.5" x14ac:dyDescent="0.25">
      <c r="A10" s="35">
        <v>5</v>
      </c>
      <c r="B10" s="16" t="s">
        <v>15</v>
      </c>
      <c r="C10" s="16" t="s">
        <v>27</v>
      </c>
      <c r="D10" s="16" t="s">
        <v>41</v>
      </c>
      <c r="E10" s="17" t="s">
        <v>42</v>
      </c>
      <c r="F10" s="16" t="s">
        <v>16</v>
      </c>
      <c r="G10" s="30">
        <v>42807</v>
      </c>
      <c r="H10" s="30">
        <v>42814</v>
      </c>
      <c r="I10" s="34">
        <f t="shared" si="0"/>
        <v>7</v>
      </c>
      <c r="J10" s="36">
        <v>20</v>
      </c>
      <c r="K10" s="34">
        <f t="shared" si="1"/>
        <v>-13</v>
      </c>
      <c r="L10" s="16" t="s">
        <v>17</v>
      </c>
      <c r="M10" s="18"/>
    </row>
    <row r="11" spans="1:17" ht="101.25" x14ac:dyDescent="0.25">
      <c r="A11" s="35">
        <v>6</v>
      </c>
      <c r="B11" s="16" t="s">
        <v>15</v>
      </c>
      <c r="C11" s="16" t="s">
        <v>27</v>
      </c>
      <c r="D11" s="16" t="s">
        <v>43</v>
      </c>
      <c r="E11" s="17" t="s">
        <v>44</v>
      </c>
      <c r="F11" s="16" t="s">
        <v>16</v>
      </c>
      <c r="G11" s="30">
        <v>42809</v>
      </c>
      <c r="H11" s="30">
        <v>42814</v>
      </c>
      <c r="I11" s="34">
        <f t="shared" si="0"/>
        <v>5</v>
      </c>
      <c r="J11" s="36">
        <v>20</v>
      </c>
      <c r="K11" s="34">
        <f t="shared" si="1"/>
        <v>-15</v>
      </c>
      <c r="L11" s="16" t="s">
        <v>17</v>
      </c>
      <c r="M11" s="18"/>
    </row>
    <row r="12" spans="1:17" ht="78.75" x14ac:dyDescent="0.25">
      <c r="A12" s="35">
        <v>7</v>
      </c>
      <c r="B12" s="16" t="s">
        <v>15</v>
      </c>
      <c r="C12" s="18" t="s">
        <v>26</v>
      </c>
      <c r="D12" s="16" t="s">
        <v>45</v>
      </c>
      <c r="E12" s="17" t="s">
        <v>46</v>
      </c>
      <c r="F12" s="16" t="s">
        <v>16</v>
      </c>
      <c r="G12" s="30">
        <v>42821</v>
      </c>
      <c r="H12" s="30">
        <v>42824</v>
      </c>
      <c r="I12" s="34">
        <f t="shared" si="0"/>
        <v>3</v>
      </c>
      <c r="J12" s="36">
        <v>30</v>
      </c>
      <c r="K12" s="34">
        <f t="shared" si="1"/>
        <v>-27</v>
      </c>
      <c r="L12" s="16" t="s">
        <v>17</v>
      </c>
      <c r="M12" s="18"/>
    </row>
    <row r="13" spans="1:17" ht="22.5" x14ac:dyDescent="0.25">
      <c r="A13" s="35">
        <v>8</v>
      </c>
      <c r="B13" s="16" t="s">
        <v>15</v>
      </c>
      <c r="C13" s="18" t="s">
        <v>19</v>
      </c>
      <c r="D13" s="16" t="s">
        <v>47</v>
      </c>
      <c r="E13" s="17" t="s">
        <v>48</v>
      </c>
      <c r="F13" s="16" t="s">
        <v>18</v>
      </c>
      <c r="G13" s="30">
        <v>42769</v>
      </c>
      <c r="H13" s="30">
        <v>42769</v>
      </c>
      <c r="I13" s="34">
        <v>1</v>
      </c>
      <c r="J13" s="36">
        <v>1</v>
      </c>
      <c r="K13" s="34">
        <v>0</v>
      </c>
      <c r="L13" s="16" t="s">
        <v>17</v>
      </c>
      <c r="M13" s="18"/>
    </row>
    <row r="14" spans="1:17" ht="22.5" x14ac:dyDescent="0.25">
      <c r="A14" s="35">
        <v>9</v>
      </c>
      <c r="B14" s="16" t="s">
        <v>15</v>
      </c>
      <c r="C14" s="18" t="s">
        <v>19</v>
      </c>
      <c r="D14" s="16" t="s">
        <v>49</v>
      </c>
      <c r="E14" s="17" t="s">
        <v>20</v>
      </c>
      <c r="F14" s="16" t="s">
        <v>18</v>
      </c>
      <c r="G14" s="30">
        <v>42809</v>
      </c>
      <c r="H14" s="30">
        <v>42809</v>
      </c>
      <c r="I14" s="34">
        <v>1</v>
      </c>
      <c r="J14" s="36">
        <v>1</v>
      </c>
      <c r="K14" s="34">
        <v>0</v>
      </c>
      <c r="L14" s="16" t="s">
        <v>17</v>
      </c>
      <c r="M14" s="18"/>
    </row>
    <row r="15" spans="1:17" ht="22.5" x14ac:dyDescent="0.25">
      <c r="A15" s="35">
        <v>10</v>
      </c>
      <c r="B15" s="16" t="s">
        <v>15</v>
      </c>
      <c r="C15" s="18" t="s">
        <v>19</v>
      </c>
      <c r="D15" s="16" t="s">
        <v>50</v>
      </c>
      <c r="E15" s="17" t="s">
        <v>51</v>
      </c>
      <c r="F15" s="16" t="s">
        <v>18</v>
      </c>
      <c r="G15" s="30">
        <v>42804</v>
      </c>
      <c r="H15" s="30">
        <v>42818</v>
      </c>
      <c r="I15" s="34">
        <v>14</v>
      </c>
      <c r="J15" s="36">
        <v>20</v>
      </c>
      <c r="K15" s="34">
        <v>0</v>
      </c>
      <c r="L15" s="16" t="s">
        <v>17</v>
      </c>
      <c r="M15" s="18"/>
    </row>
    <row r="16" spans="1:17" ht="45" x14ac:dyDescent="0.25">
      <c r="A16" s="35">
        <v>11</v>
      </c>
      <c r="B16" s="16" t="s">
        <v>15</v>
      </c>
      <c r="C16" s="16" t="s">
        <v>27</v>
      </c>
      <c r="D16" s="37" t="s">
        <v>52</v>
      </c>
      <c r="E16" s="38" t="s">
        <v>53</v>
      </c>
      <c r="F16" s="39" t="s">
        <v>25</v>
      </c>
      <c r="G16" s="30">
        <v>42726</v>
      </c>
      <c r="H16" s="30">
        <v>42746</v>
      </c>
      <c r="I16" s="22">
        <f>H16-G16</f>
        <v>20</v>
      </c>
      <c r="J16" s="22">
        <v>20</v>
      </c>
      <c r="K16" s="22">
        <f>I16-J16</f>
        <v>0</v>
      </c>
      <c r="L16" s="22" t="s">
        <v>17</v>
      </c>
      <c r="M16" s="22"/>
    </row>
    <row r="17" spans="1:13" ht="45" x14ac:dyDescent="0.25">
      <c r="A17" s="35">
        <v>12</v>
      </c>
      <c r="B17" s="16" t="s">
        <v>15</v>
      </c>
      <c r="C17" s="16" t="s">
        <v>27</v>
      </c>
      <c r="D17" s="37" t="s">
        <v>54</v>
      </c>
      <c r="E17" s="38" t="s">
        <v>55</v>
      </c>
      <c r="F17" s="39" t="s">
        <v>25</v>
      </c>
      <c r="G17" s="30">
        <v>42733</v>
      </c>
      <c r="H17" s="30">
        <v>42768</v>
      </c>
      <c r="I17" s="22">
        <f t="shared" ref="I17:I22" si="2">H17-G17</f>
        <v>35</v>
      </c>
      <c r="J17" s="22">
        <v>20</v>
      </c>
      <c r="K17" s="22">
        <f>I17-J17</f>
        <v>15</v>
      </c>
      <c r="L17" s="22" t="s">
        <v>17</v>
      </c>
      <c r="M17" s="56" t="s">
        <v>66</v>
      </c>
    </row>
    <row r="18" spans="1:13" ht="45" x14ac:dyDescent="0.25">
      <c r="A18" s="35">
        <v>13</v>
      </c>
      <c r="B18" s="16" t="s">
        <v>15</v>
      </c>
      <c r="C18" s="16" t="s">
        <v>27</v>
      </c>
      <c r="D18" s="37" t="s">
        <v>56</v>
      </c>
      <c r="E18" s="40" t="s">
        <v>57</v>
      </c>
      <c r="F18" s="39" t="s">
        <v>25</v>
      </c>
      <c r="G18" s="30">
        <v>42747</v>
      </c>
      <c r="H18" s="30">
        <v>42768</v>
      </c>
      <c r="I18" s="22">
        <f t="shared" si="2"/>
        <v>21</v>
      </c>
      <c r="J18" s="22">
        <v>20</v>
      </c>
      <c r="K18" s="22">
        <f>I18-J18</f>
        <v>1</v>
      </c>
      <c r="L18" s="22" t="s">
        <v>17</v>
      </c>
      <c r="M18" s="56" t="s">
        <v>66</v>
      </c>
    </row>
    <row r="19" spans="1:13" ht="45" x14ac:dyDescent="0.25">
      <c r="A19" s="35">
        <v>14</v>
      </c>
      <c r="B19" s="16" t="s">
        <v>15</v>
      </c>
      <c r="C19" s="16" t="s">
        <v>27</v>
      </c>
      <c r="D19" s="37" t="s">
        <v>58</v>
      </c>
      <c r="E19" s="38" t="s">
        <v>59</v>
      </c>
      <c r="F19" s="39" t="s">
        <v>25</v>
      </c>
      <c r="G19" s="30">
        <v>42732</v>
      </c>
      <c r="H19" s="30">
        <v>42768</v>
      </c>
      <c r="I19" s="23">
        <f>H19-G19</f>
        <v>36</v>
      </c>
      <c r="J19" s="19">
        <v>20</v>
      </c>
      <c r="K19" s="41">
        <f t="shared" ref="K19:K22" si="3">I19-20</f>
        <v>16</v>
      </c>
      <c r="L19" s="19" t="s">
        <v>17</v>
      </c>
      <c r="M19" s="56" t="s">
        <v>66</v>
      </c>
    </row>
    <row r="20" spans="1:13" ht="78.75" x14ac:dyDescent="0.25">
      <c r="A20" s="35">
        <v>15</v>
      </c>
      <c r="B20" s="16" t="s">
        <v>15</v>
      </c>
      <c r="C20" s="16" t="s">
        <v>27</v>
      </c>
      <c r="D20" s="37" t="s">
        <v>60</v>
      </c>
      <c r="E20" s="38" t="s">
        <v>61</v>
      </c>
      <c r="F20" s="39" t="s">
        <v>25</v>
      </c>
      <c r="G20" s="30">
        <v>42809</v>
      </c>
      <c r="H20" s="30">
        <v>42822</v>
      </c>
      <c r="I20" s="41">
        <f t="shared" si="2"/>
        <v>13</v>
      </c>
      <c r="J20" s="19">
        <v>20</v>
      </c>
      <c r="K20" s="41">
        <f t="shared" si="3"/>
        <v>-7</v>
      </c>
      <c r="L20" s="19" t="s">
        <v>17</v>
      </c>
      <c r="M20" s="22"/>
    </row>
    <row r="21" spans="1:13" ht="67.5" x14ac:dyDescent="0.25">
      <c r="A21" s="35">
        <v>16</v>
      </c>
      <c r="B21" s="16" t="s">
        <v>15</v>
      </c>
      <c r="C21" s="16" t="s">
        <v>27</v>
      </c>
      <c r="D21" s="37" t="s">
        <v>62</v>
      </c>
      <c r="E21" s="38" t="s">
        <v>63</v>
      </c>
      <c r="F21" s="39" t="s">
        <v>25</v>
      </c>
      <c r="G21" s="30">
        <v>42801</v>
      </c>
      <c r="H21" s="30">
        <v>42822</v>
      </c>
      <c r="I21" s="41">
        <f t="shared" si="2"/>
        <v>21</v>
      </c>
      <c r="J21" s="19">
        <v>30</v>
      </c>
      <c r="K21" s="41">
        <f t="shared" si="3"/>
        <v>1</v>
      </c>
      <c r="L21" s="19" t="s">
        <v>17</v>
      </c>
      <c r="M21" s="22"/>
    </row>
    <row r="22" spans="1:13" ht="90" x14ac:dyDescent="0.25">
      <c r="A22" s="35">
        <v>17</v>
      </c>
      <c r="B22" s="16" t="s">
        <v>15</v>
      </c>
      <c r="C22" s="16" t="s">
        <v>27</v>
      </c>
      <c r="D22" s="37" t="s">
        <v>64</v>
      </c>
      <c r="E22" s="38" t="s">
        <v>65</v>
      </c>
      <c r="F22" s="39" t="s">
        <v>25</v>
      </c>
      <c r="G22" s="30">
        <v>42816</v>
      </c>
      <c r="H22" s="30">
        <v>42822</v>
      </c>
      <c r="I22" s="41">
        <f t="shared" si="2"/>
        <v>6</v>
      </c>
      <c r="J22" s="19">
        <v>20</v>
      </c>
      <c r="K22" s="41">
        <f t="shared" si="3"/>
        <v>-14</v>
      </c>
      <c r="L22" s="19" t="s">
        <v>17</v>
      </c>
      <c r="M22" s="22"/>
    </row>
    <row r="23" spans="1:13" ht="180" x14ac:dyDescent="0.25">
      <c r="A23" s="35">
        <v>18</v>
      </c>
      <c r="B23" s="16" t="s">
        <v>15</v>
      </c>
      <c r="C23" s="16" t="s">
        <v>27</v>
      </c>
      <c r="D23" s="42" t="s">
        <v>67</v>
      </c>
      <c r="E23" s="43" t="s">
        <v>68</v>
      </c>
      <c r="F23" s="42" t="s">
        <v>22</v>
      </c>
      <c r="G23" s="30">
        <v>42767</v>
      </c>
      <c r="H23" s="30">
        <v>42775</v>
      </c>
      <c r="I23" s="42">
        <f>H23-G23</f>
        <v>8</v>
      </c>
      <c r="J23" s="42">
        <v>20</v>
      </c>
      <c r="K23" s="42">
        <f>I23-J23</f>
        <v>-12</v>
      </c>
      <c r="L23" s="42" t="s">
        <v>17</v>
      </c>
      <c r="M23" s="56" t="s">
        <v>111</v>
      </c>
    </row>
    <row r="24" spans="1:13" ht="51" x14ac:dyDescent="0.25">
      <c r="A24" s="35">
        <v>19</v>
      </c>
      <c r="B24" s="16" t="s">
        <v>15</v>
      </c>
      <c r="C24" s="16" t="s">
        <v>27</v>
      </c>
      <c r="D24" s="42" t="s">
        <v>69</v>
      </c>
      <c r="E24" s="43" t="s">
        <v>70</v>
      </c>
      <c r="F24" s="42" t="s">
        <v>22</v>
      </c>
      <c r="G24" s="30">
        <v>42772</v>
      </c>
      <c r="H24" s="30">
        <v>42773</v>
      </c>
      <c r="I24" s="42">
        <f>H24-G24</f>
        <v>1</v>
      </c>
      <c r="J24" s="42">
        <v>20</v>
      </c>
      <c r="K24" s="42">
        <f>I24-J24</f>
        <v>-19</v>
      </c>
      <c r="L24" s="42" t="s">
        <v>17</v>
      </c>
      <c r="M24" s="42"/>
    </row>
    <row r="25" spans="1:13" ht="33.75" x14ac:dyDescent="0.25">
      <c r="A25" s="35">
        <v>20</v>
      </c>
      <c r="B25" s="16" t="s">
        <v>15</v>
      </c>
      <c r="C25" s="19" t="s">
        <v>148</v>
      </c>
      <c r="D25" s="19" t="s">
        <v>71</v>
      </c>
      <c r="E25" s="21" t="s">
        <v>72</v>
      </c>
      <c r="F25" s="23" t="s">
        <v>21</v>
      </c>
      <c r="G25" s="30">
        <v>42775</v>
      </c>
      <c r="H25" s="30">
        <v>42797</v>
      </c>
      <c r="I25" s="19">
        <f t="shared" ref="I25:I27" si="4">H25-G25</f>
        <v>22</v>
      </c>
      <c r="J25" s="19">
        <v>30</v>
      </c>
      <c r="K25" s="19">
        <f>I25-J25</f>
        <v>-8</v>
      </c>
      <c r="L25" s="19" t="s">
        <v>17</v>
      </c>
      <c r="M25" s="19"/>
    </row>
    <row r="26" spans="1:13" ht="33.75" x14ac:dyDescent="0.25">
      <c r="A26" s="35">
        <v>21</v>
      </c>
      <c r="B26" s="16" t="s">
        <v>15</v>
      </c>
      <c r="C26" s="19" t="s">
        <v>148</v>
      </c>
      <c r="D26" s="19" t="s">
        <v>71</v>
      </c>
      <c r="E26" s="21" t="s">
        <v>73</v>
      </c>
      <c r="F26" s="23" t="s">
        <v>21</v>
      </c>
      <c r="G26" s="30">
        <v>42775</v>
      </c>
      <c r="H26" s="30">
        <v>42797</v>
      </c>
      <c r="I26" s="19">
        <f t="shared" si="4"/>
        <v>22</v>
      </c>
      <c r="J26" s="19">
        <v>30</v>
      </c>
      <c r="K26" s="19">
        <f>I26-J26</f>
        <v>-8</v>
      </c>
      <c r="L26" s="19" t="s">
        <v>17</v>
      </c>
      <c r="M26" s="19"/>
    </row>
    <row r="27" spans="1:13" ht="33.75" x14ac:dyDescent="0.25">
      <c r="A27" s="35">
        <v>22</v>
      </c>
      <c r="B27" s="16" t="s">
        <v>15</v>
      </c>
      <c r="C27" s="19" t="s">
        <v>19</v>
      </c>
      <c r="D27" s="19" t="s">
        <v>74</v>
      </c>
      <c r="E27" s="45" t="s">
        <v>75</v>
      </c>
      <c r="F27" s="23" t="s">
        <v>21</v>
      </c>
      <c r="G27" s="30">
        <v>42780</v>
      </c>
      <c r="H27" s="30">
        <v>42780</v>
      </c>
      <c r="I27" s="23">
        <f t="shared" si="4"/>
        <v>0</v>
      </c>
      <c r="J27" s="19">
        <v>20</v>
      </c>
      <c r="K27" s="23">
        <f t="shared" ref="K27" si="5">I27-20</f>
        <v>-20</v>
      </c>
      <c r="L27" s="19" t="s">
        <v>17</v>
      </c>
      <c r="M27" s="19"/>
    </row>
    <row r="28" spans="1:13" ht="45" x14ac:dyDescent="0.25">
      <c r="A28" s="35">
        <v>23</v>
      </c>
      <c r="B28" s="16" t="s">
        <v>15</v>
      </c>
      <c r="C28" s="16" t="s">
        <v>27</v>
      </c>
      <c r="D28" s="19" t="s">
        <v>76</v>
      </c>
      <c r="E28" s="21" t="s">
        <v>77</v>
      </c>
      <c r="F28" s="19" t="s">
        <v>22</v>
      </c>
      <c r="G28" s="30">
        <v>42782</v>
      </c>
      <c r="H28" s="30">
        <v>42782</v>
      </c>
      <c r="I28" s="19">
        <f>H28-G28</f>
        <v>0</v>
      </c>
      <c r="J28" s="19">
        <v>20</v>
      </c>
      <c r="K28" s="19">
        <f>I28-J28</f>
        <v>-20</v>
      </c>
      <c r="L28" s="19" t="s">
        <v>17</v>
      </c>
      <c r="M28" s="19"/>
    </row>
    <row r="29" spans="1:13" ht="56.25" x14ac:dyDescent="0.25">
      <c r="A29" s="35">
        <v>24</v>
      </c>
      <c r="B29" s="16" t="s">
        <v>15</v>
      </c>
      <c r="C29" s="16" t="s">
        <v>27</v>
      </c>
      <c r="D29" s="20" t="s">
        <v>78</v>
      </c>
      <c r="E29" s="46" t="s">
        <v>79</v>
      </c>
      <c r="F29" s="20" t="s">
        <v>22</v>
      </c>
      <c r="G29" s="30">
        <v>42787</v>
      </c>
      <c r="H29" s="30">
        <v>42789</v>
      </c>
      <c r="I29" s="20">
        <f>H29-G29</f>
        <v>2</v>
      </c>
      <c r="J29" s="19">
        <v>20</v>
      </c>
      <c r="K29" s="19">
        <f>I29-J29</f>
        <v>-18</v>
      </c>
      <c r="L29" s="19" t="s">
        <v>17</v>
      </c>
      <c r="M29" s="19"/>
    </row>
    <row r="30" spans="1:13" ht="45" x14ac:dyDescent="0.25">
      <c r="A30" s="35">
        <v>25</v>
      </c>
      <c r="B30" s="16" t="s">
        <v>15</v>
      </c>
      <c r="C30" s="16" t="s">
        <v>27</v>
      </c>
      <c r="D30" s="20" t="s">
        <v>80</v>
      </c>
      <c r="E30" s="46" t="s">
        <v>81</v>
      </c>
      <c r="F30" s="20" t="s">
        <v>22</v>
      </c>
      <c r="G30" s="30">
        <v>42782</v>
      </c>
      <c r="H30" s="30">
        <v>42789</v>
      </c>
      <c r="I30" s="20">
        <f>H30-G30</f>
        <v>7</v>
      </c>
      <c r="J30" s="19">
        <v>20</v>
      </c>
      <c r="K30" s="19">
        <f>I30-J30</f>
        <v>-13</v>
      </c>
      <c r="L30" s="19" t="s">
        <v>17</v>
      </c>
      <c r="M30" s="19"/>
    </row>
    <row r="31" spans="1:13" ht="45" x14ac:dyDescent="0.25">
      <c r="A31" s="35">
        <v>26</v>
      </c>
      <c r="B31" s="16" t="s">
        <v>15</v>
      </c>
      <c r="C31" s="16" t="s">
        <v>27</v>
      </c>
      <c r="D31" s="20" t="s">
        <v>82</v>
      </c>
      <c r="E31" s="46" t="s">
        <v>83</v>
      </c>
      <c r="F31" s="20" t="s">
        <v>22</v>
      </c>
      <c r="G31" s="30">
        <v>42795</v>
      </c>
      <c r="H31" s="30">
        <v>42803</v>
      </c>
      <c r="I31" s="20">
        <f t="shared" ref="I31:I42" si="6">H31-G31</f>
        <v>8</v>
      </c>
      <c r="J31" s="20">
        <v>20</v>
      </c>
      <c r="K31" s="19">
        <f t="shared" ref="K31:K35" si="7">I31-J31</f>
        <v>-12</v>
      </c>
      <c r="L31" s="19" t="s">
        <v>17</v>
      </c>
      <c r="M31" s="19"/>
    </row>
    <row r="32" spans="1:13" ht="45" x14ac:dyDescent="0.25">
      <c r="A32" s="35">
        <v>27</v>
      </c>
      <c r="B32" s="16" t="s">
        <v>15</v>
      </c>
      <c r="C32" s="16" t="s">
        <v>27</v>
      </c>
      <c r="D32" s="20" t="s">
        <v>84</v>
      </c>
      <c r="E32" s="46" t="s">
        <v>85</v>
      </c>
      <c r="F32" s="20" t="s">
        <v>22</v>
      </c>
      <c r="G32" s="30">
        <v>42797</v>
      </c>
      <c r="H32" s="30">
        <v>42803</v>
      </c>
      <c r="I32" s="20">
        <f t="shared" si="6"/>
        <v>6</v>
      </c>
      <c r="J32" s="20">
        <v>20</v>
      </c>
      <c r="K32" s="19">
        <f t="shared" si="7"/>
        <v>-14</v>
      </c>
      <c r="L32" s="19" t="s">
        <v>17</v>
      </c>
      <c r="M32" s="19"/>
    </row>
    <row r="33" spans="1:13" ht="33.75" x14ac:dyDescent="0.25">
      <c r="A33" s="35">
        <v>28</v>
      </c>
      <c r="B33" s="16" t="s">
        <v>15</v>
      </c>
      <c r="C33" s="16" t="s">
        <v>27</v>
      </c>
      <c r="D33" s="20" t="s">
        <v>86</v>
      </c>
      <c r="E33" s="46" t="s">
        <v>87</v>
      </c>
      <c r="F33" s="20" t="s">
        <v>22</v>
      </c>
      <c r="G33" s="30">
        <v>42797</v>
      </c>
      <c r="H33" s="30">
        <v>42803</v>
      </c>
      <c r="I33" s="20">
        <f t="shared" si="6"/>
        <v>6</v>
      </c>
      <c r="J33" s="20">
        <v>20</v>
      </c>
      <c r="K33" s="19">
        <f t="shared" si="7"/>
        <v>-14</v>
      </c>
      <c r="L33" s="19" t="s">
        <v>17</v>
      </c>
      <c r="M33" s="19"/>
    </row>
    <row r="34" spans="1:13" ht="33.75" x14ac:dyDescent="0.25">
      <c r="A34" s="35">
        <v>29</v>
      </c>
      <c r="B34" s="16" t="s">
        <v>15</v>
      </c>
      <c r="C34" s="19" t="s">
        <v>148</v>
      </c>
      <c r="D34" s="19" t="s">
        <v>88</v>
      </c>
      <c r="E34" s="21" t="s">
        <v>89</v>
      </c>
      <c r="F34" s="23" t="s">
        <v>21</v>
      </c>
      <c r="G34" s="30">
        <v>42801</v>
      </c>
      <c r="H34" s="30">
        <v>42816</v>
      </c>
      <c r="I34" s="19">
        <f t="shared" si="6"/>
        <v>15</v>
      </c>
      <c r="J34" s="19">
        <v>30</v>
      </c>
      <c r="K34" s="19">
        <f t="shared" si="7"/>
        <v>-15</v>
      </c>
      <c r="L34" s="19" t="s">
        <v>17</v>
      </c>
      <c r="M34" s="19"/>
    </row>
    <row r="35" spans="1:13" ht="33.75" x14ac:dyDescent="0.25">
      <c r="A35" s="35">
        <v>30</v>
      </c>
      <c r="B35" s="16" t="s">
        <v>15</v>
      </c>
      <c r="C35" s="19" t="s">
        <v>148</v>
      </c>
      <c r="D35" s="19" t="s">
        <v>147</v>
      </c>
      <c r="E35" s="21" t="s">
        <v>90</v>
      </c>
      <c r="F35" s="23" t="s">
        <v>21</v>
      </c>
      <c r="G35" s="30">
        <v>42801</v>
      </c>
      <c r="H35" s="30">
        <v>42816</v>
      </c>
      <c r="I35" s="19">
        <f t="shared" si="6"/>
        <v>15</v>
      </c>
      <c r="J35" s="19">
        <v>30</v>
      </c>
      <c r="K35" s="19">
        <f t="shared" si="7"/>
        <v>-15</v>
      </c>
      <c r="L35" s="19" t="s">
        <v>17</v>
      </c>
      <c r="M35" s="19"/>
    </row>
    <row r="36" spans="1:13" ht="33.75" x14ac:dyDescent="0.25">
      <c r="A36" s="35">
        <v>31</v>
      </c>
      <c r="B36" s="16" t="s">
        <v>15</v>
      </c>
      <c r="C36" s="19" t="s">
        <v>19</v>
      </c>
      <c r="D36" s="19" t="s">
        <v>91</v>
      </c>
      <c r="E36" s="45" t="s">
        <v>92</v>
      </c>
      <c r="F36" s="23" t="s">
        <v>21</v>
      </c>
      <c r="G36" s="30">
        <v>42802</v>
      </c>
      <c r="H36" s="30">
        <v>42802</v>
      </c>
      <c r="I36" s="23">
        <f t="shared" si="6"/>
        <v>0</v>
      </c>
      <c r="J36" s="19">
        <v>20</v>
      </c>
      <c r="K36" s="23">
        <f t="shared" ref="K36:K42" si="8">I36-20</f>
        <v>-20</v>
      </c>
      <c r="L36" s="19" t="s">
        <v>17</v>
      </c>
      <c r="M36" s="19"/>
    </row>
    <row r="37" spans="1:13" ht="33.75" x14ac:dyDescent="0.25">
      <c r="A37" s="35">
        <v>32</v>
      </c>
      <c r="B37" s="16" t="s">
        <v>15</v>
      </c>
      <c r="C37" s="19" t="s">
        <v>19</v>
      </c>
      <c r="D37" s="19" t="s">
        <v>93</v>
      </c>
      <c r="E37" s="45" t="s">
        <v>94</v>
      </c>
      <c r="F37" s="23" t="s">
        <v>21</v>
      </c>
      <c r="G37" s="30">
        <v>42802</v>
      </c>
      <c r="H37" s="30">
        <v>42802</v>
      </c>
      <c r="I37" s="23">
        <f t="shared" si="6"/>
        <v>0</v>
      </c>
      <c r="J37" s="19">
        <v>20</v>
      </c>
      <c r="K37" s="23">
        <f t="shared" si="8"/>
        <v>-20</v>
      </c>
      <c r="L37" s="19" t="s">
        <v>17</v>
      </c>
      <c r="M37" s="19"/>
    </row>
    <row r="38" spans="1:13" ht="33.75" x14ac:dyDescent="0.25">
      <c r="A38" s="35">
        <v>33</v>
      </c>
      <c r="B38" s="16" t="s">
        <v>15</v>
      </c>
      <c r="C38" s="19" t="s">
        <v>19</v>
      </c>
      <c r="D38" s="19" t="s">
        <v>95</v>
      </c>
      <c r="E38" s="45" t="s">
        <v>96</v>
      </c>
      <c r="F38" s="23" t="s">
        <v>21</v>
      </c>
      <c r="G38" s="30">
        <v>42802</v>
      </c>
      <c r="H38" s="30">
        <v>42802</v>
      </c>
      <c r="I38" s="23">
        <f t="shared" si="6"/>
        <v>0</v>
      </c>
      <c r="J38" s="19">
        <v>20</v>
      </c>
      <c r="K38" s="23">
        <f t="shared" si="8"/>
        <v>-20</v>
      </c>
      <c r="L38" s="19" t="s">
        <v>17</v>
      </c>
      <c r="M38" s="19"/>
    </row>
    <row r="39" spans="1:13" ht="33.75" x14ac:dyDescent="0.25">
      <c r="A39" s="35">
        <v>34</v>
      </c>
      <c r="B39" s="16" t="s">
        <v>15</v>
      </c>
      <c r="C39" s="19" t="s">
        <v>19</v>
      </c>
      <c r="D39" s="19" t="s">
        <v>97</v>
      </c>
      <c r="E39" s="45" t="s">
        <v>98</v>
      </c>
      <c r="F39" s="23" t="s">
        <v>21</v>
      </c>
      <c r="G39" s="30">
        <v>42802</v>
      </c>
      <c r="H39" s="30">
        <v>42802</v>
      </c>
      <c r="I39" s="23">
        <f t="shared" si="6"/>
        <v>0</v>
      </c>
      <c r="J39" s="19">
        <v>20</v>
      </c>
      <c r="K39" s="23">
        <f t="shared" si="8"/>
        <v>-20</v>
      </c>
      <c r="L39" s="19" t="s">
        <v>17</v>
      </c>
      <c r="M39" s="19"/>
    </row>
    <row r="40" spans="1:13" ht="33.75" x14ac:dyDescent="0.25">
      <c r="A40" s="35">
        <v>35</v>
      </c>
      <c r="B40" s="16" t="s">
        <v>15</v>
      </c>
      <c r="C40" s="19" t="s">
        <v>19</v>
      </c>
      <c r="D40" s="19" t="s">
        <v>99</v>
      </c>
      <c r="E40" s="45" t="s">
        <v>100</v>
      </c>
      <c r="F40" s="23" t="s">
        <v>21</v>
      </c>
      <c r="G40" s="30">
        <v>42802</v>
      </c>
      <c r="H40" s="30">
        <v>42802</v>
      </c>
      <c r="I40" s="23">
        <f t="shared" si="6"/>
        <v>0</v>
      </c>
      <c r="J40" s="19">
        <v>20</v>
      </c>
      <c r="K40" s="23">
        <f t="shared" si="8"/>
        <v>-20</v>
      </c>
      <c r="L40" s="19" t="s">
        <v>17</v>
      </c>
      <c r="M40" s="19"/>
    </row>
    <row r="41" spans="1:13" ht="22.5" x14ac:dyDescent="0.25">
      <c r="A41" s="35">
        <v>36</v>
      </c>
      <c r="B41" s="16" t="s">
        <v>15</v>
      </c>
      <c r="C41" s="19" t="s">
        <v>19</v>
      </c>
      <c r="D41" s="19" t="s">
        <v>101</v>
      </c>
      <c r="E41" s="45" t="s">
        <v>102</v>
      </c>
      <c r="F41" s="23" t="s">
        <v>21</v>
      </c>
      <c r="G41" s="30">
        <v>42807</v>
      </c>
      <c r="H41" s="30">
        <v>42809</v>
      </c>
      <c r="I41" s="23">
        <f t="shared" si="6"/>
        <v>2</v>
      </c>
      <c r="J41" s="19">
        <v>20</v>
      </c>
      <c r="K41" s="23">
        <f t="shared" si="8"/>
        <v>-18</v>
      </c>
      <c r="L41" s="19" t="s">
        <v>17</v>
      </c>
      <c r="M41" s="19"/>
    </row>
    <row r="42" spans="1:13" ht="33.75" x14ac:dyDescent="0.25">
      <c r="A42" s="35">
        <v>37</v>
      </c>
      <c r="B42" s="16" t="s">
        <v>15</v>
      </c>
      <c r="C42" s="19" t="s">
        <v>19</v>
      </c>
      <c r="D42" s="19" t="s">
        <v>103</v>
      </c>
      <c r="E42" s="45" t="s">
        <v>104</v>
      </c>
      <c r="F42" s="23" t="s">
        <v>21</v>
      </c>
      <c r="G42" s="30">
        <v>42814</v>
      </c>
      <c r="H42" s="30">
        <v>42814</v>
      </c>
      <c r="I42" s="23">
        <f t="shared" si="6"/>
        <v>0</v>
      </c>
      <c r="J42" s="19">
        <v>20</v>
      </c>
      <c r="K42" s="23">
        <f t="shared" si="8"/>
        <v>-20</v>
      </c>
      <c r="L42" s="19" t="s">
        <v>17</v>
      </c>
      <c r="M42" s="19"/>
    </row>
    <row r="43" spans="1:13" ht="45" x14ac:dyDescent="0.25">
      <c r="A43" s="35">
        <v>38</v>
      </c>
      <c r="B43" s="16" t="s">
        <v>15</v>
      </c>
      <c r="C43" s="16" t="s">
        <v>27</v>
      </c>
      <c r="D43" s="20" t="s">
        <v>105</v>
      </c>
      <c r="E43" s="46" t="s">
        <v>106</v>
      </c>
      <c r="F43" s="20" t="s">
        <v>22</v>
      </c>
      <c r="G43" s="30">
        <v>42817</v>
      </c>
      <c r="H43" s="30">
        <v>42822</v>
      </c>
      <c r="I43" s="20">
        <v>6</v>
      </c>
      <c r="J43" s="20">
        <v>20</v>
      </c>
      <c r="K43" s="19">
        <v>-14</v>
      </c>
      <c r="L43" s="19" t="s">
        <v>17</v>
      </c>
      <c r="M43" s="19"/>
    </row>
    <row r="44" spans="1:13" ht="33.75" x14ac:dyDescent="0.25">
      <c r="A44" s="35">
        <v>39</v>
      </c>
      <c r="B44" s="16" t="s">
        <v>15</v>
      </c>
      <c r="C44" s="19" t="s">
        <v>19</v>
      </c>
      <c r="D44" s="19" t="s">
        <v>107</v>
      </c>
      <c r="E44" s="45" t="s">
        <v>108</v>
      </c>
      <c r="F44" s="23" t="s">
        <v>21</v>
      </c>
      <c r="G44" s="30">
        <v>42821</v>
      </c>
      <c r="H44" s="30">
        <v>42823</v>
      </c>
      <c r="I44" s="23">
        <f t="shared" ref="I44:I45" si="9">H44-G44</f>
        <v>2</v>
      </c>
      <c r="J44" s="19">
        <v>20</v>
      </c>
      <c r="K44" s="23">
        <f t="shared" ref="K44:K45" si="10">I44-20</f>
        <v>-18</v>
      </c>
      <c r="L44" s="19" t="s">
        <v>17</v>
      </c>
      <c r="M44" s="19"/>
    </row>
    <row r="45" spans="1:13" ht="33.75" x14ac:dyDescent="0.25">
      <c r="A45" s="35">
        <v>40</v>
      </c>
      <c r="B45" s="16" t="s">
        <v>15</v>
      </c>
      <c r="C45" s="19" t="s">
        <v>19</v>
      </c>
      <c r="D45" s="19" t="s">
        <v>109</v>
      </c>
      <c r="E45" s="45" t="s">
        <v>110</v>
      </c>
      <c r="F45" s="23" t="s">
        <v>21</v>
      </c>
      <c r="G45" s="30">
        <v>42823</v>
      </c>
      <c r="H45" s="30">
        <v>42824</v>
      </c>
      <c r="I45" s="23">
        <f t="shared" si="9"/>
        <v>1</v>
      </c>
      <c r="J45" s="19">
        <v>20</v>
      </c>
      <c r="K45" s="23">
        <f t="shared" si="10"/>
        <v>-19</v>
      </c>
      <c r="L45" s="19" t="s">
        <v>17</v>
      </c>
      <c r="M45" s="19"/>
    </row>
    <row r="46" spans="1:13" ht="102" x14ac:dyDescent="0.25">
      <c r="A46" s="35">
        <v>41</v>
      </c>
      <c r="B46" s="25" t="s">
        <v>15</v>
      </c>
      <c r="C46" s="16" t="s">
        <v>27</v>
      </c>
      <c r="D46" s="25" t="s">
        <v>112</v>
      </c>
      <c r="E46" s="26" t="s">
        <v>127</v>
      </c>
      <c r="F46" s="27" t="s">
        <v>23</v>
      </c>
      <c r="G46" s="30">
        <v>42754</v>
      </c>
      <c r="H46" s="30">
        <v>42768</v>
      </c>
      <c r="I46" s="23">
        <f t="shared" ref="I46" si="11">H46-G46</f>
        <v>14</v>
      </c>
      <c r="J46" s="19">
        <v>20</v>
      </c>
      <c r="K46" s="23">
        <f t="shared" ref="K46" si="12">I46-20</f>
        <v>-6</v>
      </c>
      <c r="L46" s="25" t="s">
        <v>17</v>
      </c>
      <c r="M46" s="25"/>
    </row>
    <row r="47" spans="1:13" ht="113.25" x14ac:dyDescent="0.25">
      <c r="A47" s="35">
        <v>42</v>
      </c>
      <c r="B47" s="25" t="s">
        <v>15</v>
      </c>
      <c r="C47" s="16" t="s">
        <v>27</v>
      </c>
      <c r="D47" s="25" t="s">
        <v>113</v>
      </c>
      <c r="E47" s="26" t="s">
        <v>128</v>
      </c>
      <c r="F47" s="27" t="s">
        <v>23</v>
      </c>
      <c r="G47" s="30">
        <v>42754</v>
      </c>
      <c r="H47" s="30">
        <v>42768</v>
      </c>
      <c r="I47" s="23">
        <f t="shared" ref="I47:I53" si="13">H47-G47</f>
        <v>14</v>
      </c>
      <c r="J47" s="19">
        <v>20</v>
      </c>
      <c r="K47" s="23">
        <f t="shared" ref="K47:K53" si="14">I47-20</f>
        <v>-6</v>
      </c>
      <c r="L47" s="25" t="s">
        <v>17</v>
      </c>
      <c r="M47" s="24"/>
    </row>
    <row r="48" spans="1:13" ht="90" x14ac:dyDescent="0.25">
      <c r="A48" s="35">
        <v>43</v>
      </c>
      <c r="B48" s="25" t="s">
        <v>15</v>
      </c>
      <c r="C48" s="16" t="s">
        <v>27</v>
      </c>
      <c r="D48" s="25" t="s">
        <v>114</v>
      </c>
      <c r="E48" s="26" t="s">
        <v>115</v>
      </c>
      <c r="F48" s="27" t="s">
        <v>23</v>
      </c>
      <c r="G48" s="30">
        <v>42711</v>
      </c>
      <c r="H48" s="30">
        <v>42768</v>
      </c>
      <c r="I48" s="23">
        <f t="shared" si="13"/>
        <v>57</v>
      </c>
      <c r="J48" s="19">
        <v>20</v>
      </c>
      <c r="K48" s="23">
        <f t="shared" si="14"/>
        <v>37</v>
      </c>
      <c r="L48" s="25" t="s">
        <v>17</v>
      </c>
      <c r="M48" s="47" t="s">
        <v>116</v>
      </c>
    </row>
    <row r="49" spans="1:13" ht="90" x14ac:dyDescent="0.25">
      <c r="A49" s="35">
        <v>44</v>
      </c>
      <c r="B49" s="25" t="s">
        <v>15</v>
      </c>
      <c r="C49" s="16" t="s">
        <v>27</v>
      </c>
      <c r="D49" s="25" t="s">
        <v>117</v>
      </c>
      <c r="E49" s="26" t="s">
        <v>118</v>
      </c>
      <c r="F49" s="27" t="s">
        <v>23</v>
      </c>
      <c r="G49" s="30">
        <v>42717</v>
      </c>
      <c r="H49" s="30">
        <v>42768</v>
      </c>
      <c r="I49" s="23">
        <f t="shared" si="13"/>
        <v>51</v>
      </c>
      <c r="J49" s="19">
        <v>20</v>
      </c>
      <c r="K49" s="23">
        <f t="shared" si="14"/>
        <v>31</v>
      </c>
      <c r="L49" s="25" t="s">
        <v>17</v>
      </c>
      <c r="M49" s="47" t="s">
        <v>119</v>
      </c>
    </row>
    <row r="50" spans="1:13" ht="119.25" x14ac:dyDescent="0.25">
      <c r="A50" s="35">
        <v>45</v>
      </c>
      <c r="B50" s="25" t="s">
        <v>15</v>
      </c>
      <c r="C50" s="16" t="s">
        <v>27</v>
      </c>
      <c r="D50" s="25" t="s">
        <v>120</v>
      </c>
      <c r="E50" s="26" t="s">
        <v>129</v>
      </c>
      <c r="F50" s="27" t="s">
        <v>23</v>
      </c>
      <c r="G50" s="30">
        <v>42733</v>
      </c>
      <c r="H50" s="30">
        <v>42773</v>
      </c>
      <c r="I50" s="23">
        <f t="shared" si="13"/>
        <v>40</v>
      </c>
      <c r="J50" s="19">
        <v>20</v>
      </c>
      <c r="K50" s="23">
        <f t="shared" si="14"/>
        <v>20</v>
      </c>
      <c r="L50" s="25" t="s">
        <v>17</v>
      </c>
      <c r="M50" s="47" t="s">
        <v>121</v>
      </c>
    </row>
    <row r="51" spans="1:13" ht="109.5" x14ac:dyDescent="0.25">
      <c r="A51" s="35">
        <v>46</v>
      </c>
      <c r="B51" s="25" t="s">
        <v>15</v>
      </c>
      <c r="C51" s="16" t="s">
        <v>27</v>
      </c>
      <c r="D51" s="25" t="s">
        <v>122</v>
      </c>
      <c r="E51" s="26" t="s">
        <v>130</v>
      </c>
      <c r="F51" s="27" t="s">
        <v>23</v>
      </c>
      <c r="G51" s="30">
        <v>42733</v>
      </c>
      <c r="H51" s="30">
        <v>42773</v>
      </c>
      <c r="I51" s="23">
        <f t="shared" si="13"/>
        <v>40</v>
      </c>
      <c r="J51" s="19">
        <v>20</v>
      </c>
      <c r="K51" s="23">
        <f t="shared" si="14"/>
        <v>20</v>
      </c>
      <c r="L51" s="25" t="s">
        <v>17</v>
      </c>
      <c r="M51" s="47" t="s">
        <v>121</v>
      </c>
    </row>
    <row r="52" spans="1:13" ht="90.75" x14ac:dyDescent="0.25">
      <c r="A52" s="35">
        <v>47</v>
      </c>
      <c r="B52" s="25" t="s">
        <v>15</v>
      </c>
      <c r="C52" s="16" t="s">
        <v>27</v>
      </c>
      <c r="D52" s="25" t="s">
        <v>123</v>
      </c>
      <c r="E52" s="26" t="s">
        <v>124</v>
      </c>
      <c r="F52" s="27" t="s">
        <v>23</v>
      </c>
      <c r="G52" s="30">
        <v>42773</v>
      </c>
      <c r="H52" s="30">
        <v>42786</v>
      </c>
      <c r="I52" s="23">
        <f t="shared" si="13"/>
        <v>13</v>
      </c>
      <c r="J52" s="19">
        <v>20</v>
      </c>
      <c r="K52" s="23">
        <f t="shared" si="14"/>
        <v>-7</v>
      </c>
      <c r="L52" s="25" t="s">
        <v>17</v>
      </c>
      <c r="M52" s="25"/>
    </row>
    <row r="53" spans="1:13" ht="79.5" x14ac:dyDescent="0.25">
      <c r="A53" s="35">
        <v>48</v>
      </c>
      <c r="B53" s="25" t="s">
        <v>15</v>
      </c>
      <c r="C53" s="16" t="s">
        <v>27</v>
      </c>
      <c r="D53" s="25" t="s">
        <v>125</v>
      </c>
      <c r="E53" s="48" t="s">
        <v>126</v>
      </c>
      <c r="F53" s="27" t="s">
        <v>23</v>
      </c>
      <c r="G53" s="30">
        <v>42795</v>
      </c>
      <c r="H53" s="30">
        <v>42803</v>
      </c>
      <c r="I53" s="23">
        <f t="shared" si="13"/>
        <v>8</v>
      </c>
      <c r="J53" s="19">
        <v>20</v>
      </c>
      <c r="K53" s="23">
        <f t="shared" si="14"/>
        <v>-12</v>
      </c>
      <c r="L53" s="25" t="s">
        <v>17</v>
      </c>
      <c r="M53" s="25"/>
    </row>
    <row r="54" spans="1:13" ht="45" x14ac:dyDescent="0.25">
      <c r="A54" s="35">
        <v>49</v>
      </c>
      <c r="B54" s="49" t="s">
        <v>15</v>
      </c>
      <c r="C54" s="49" t="s">
        <v>19</v>
      </c>
      <c r="D54" s="49"/>
      <c r="E54" s="50" t="s">
        <v>131</v>
      </c>
      <c r="F54" s="49" t="s">
        <v>24</v>
      </c>
      <c r="G54" s="30">
        <v>42772</v>
      </c>
      <c r="H54" s="30">
        <v>42797</v>
      </c>
      <c r="I54" s="23">
        <f t="shared" ref="I54:I68" si="15">H54-G54</f>
        <v>25</v>
      </c>
      <c r="J54" s="19">
        <v>20</v>
      </c>
      <c r="K54" s="23">
        <f t="shared" ref="K54:K68" si="16">I54-20</f>
        <v>5</v>
      </c>
      <c r="L54" s="29" t="s">
        <v>17</v>
      </c>
      <c r="M54" s="29" t="s">
        <v>132</v>
      </c>
    </row>
    <row r="55" spans="1:13" ht="33.75" x14ac:dyDescent="0.25">
      <c r="A55" s="35">
        <v>50</v>
      </c>
      <c r="B55" s="28" t="s">
        <v>15</v>
      </c>
      <c r="C55" s="28" t="s">
        <v>19</v>
      </c>
      <c r="D55" s="28"/>
      <c r="E55" s="51" t="s">
        <v>133</v>
      </c>
      <c r="F55" s="28" t="s">
        <v>24</v>
      </c>
      <c r="G55" s="30">
        <v>75661</v>
      </c>
      <c r="H55" s="30">
        <v>75661</v>
      </c>
      <c r="I55" s="23">
        <f t="shared" si="15"/>
        <v>0</v>
      </c>
      <c r="J55" s="19">
        <v>20</v>
      </c>
      <c r="K55" s="23">
        <f t="shared" si="16"/>
        <v>-20</v>
      </c>
      <c r="L55" s="29" t="s">
        <v>17</v>
      </c>
      <c r="M55" s="29"/>
    </row>
    <row r="56" spans="1:13" ht="56.25" x14ac:dyDescent="0.25">
      <c r="A56" s="35">
        <v>51</v>
      </c>
      <c r="B56" s="49" t="s">
        <v>15</v>
      </c>
      <c r="C56" s="49" t="s">
        <v>19</v>
      </c>
      <c r="D56" s="49"/>
      <c r="E56" s="50" t="s">
        <v>134</v>
      </c>
      <c r="F56" s="49" t="s">
        <v>24</v>
      </c>
      <c r="G56" s="30">
        <v>42797</v>
      </c>
      <c r="H56" s="30">
        <v>42797</v>
      </c>
      <c r="I56" s="23">
        <f t="shared" si="15"/>
        <v>0</v>
      </c>
      <c r="J56" s="19">
        <v>20</v>
      </c>
      <c r="K56" s="23">
        <f t="shared" si="16"/>
        <v>-20</v>
      </c>
      <c r="L56" s="29" t="s">
        <v>17</v>
      </c>
      <c r="M56" s="29"/>
    </row>
    <row r="57" spans="1:13" ht="45" x14ac:dyDescent="0.25">
      <c r="A57" s="35">
        <v>52</v>
      </c>
      <c r="B57" s="29" t="s">
        <v>15</v>
      </c>
      <c r="C57" s="29" t="s">
        <v>19</v>
      </c>
      <c r="D57" s="29"/>
      <c r="E57" s="52" t="s">
        <v>135</v>
      </c>
      <c r="F57" s="29" t="s">
        <v>24</v>
      </c>
      <c r="G57" s="30">
        <v>42807</v>
      </c>
      <c r="H57" s="30">
        <v>42818</v>
      </c>
      <c r="I57" s="23">
        <f t="shared" si="15"/>
        <v>11</v>
      </c>
      <c r="J57" s="19">
        <v>20</v>
      </c>
      <c r="K57" s="23">
        <f t="shared" si="16"/>
        <v>-9</v>
      </c>
      <c r="L57" s="29" t="s">
        <v>17</v>
      </c>
      <c r="M57" s="29"/>
    </row>
    <row r="58" spans="1:13" ht="33.75" x14ac:dyDescent="0.25">
      <c r="A58" s="35">
        <v>53</v>
      </c>
      <c r="B58" s="28" t="s">
        <v>15</v>
      </c>
      <c r="C58" s="28" t="s">
        <v>19</v>
      </c>
      <c r="D58" s="28"/>
      <c r="E58" s="51" t="s">
        <v>136</v>
      </c>
      <c r="F58" s="28" t="s">
        <v>24</v>
      </c>
      <c r="G58" s="30">
        <v>42807</v>
      </c>
      <c r="H58" s="30">
        <v>42818</v>
      </c>
      <c r="I58" s="23">
        <f t="shared" si="15"/>
        <v>11</v>
      </c>
      <c r="J58" s="19">
        <v>20</v>
      </c>
      <c r="K58" s="23">
        <f t="shared" si="16"/>
        <v>-9</v>
      </c>
      <c r="L58" s="29" t="s">
        <v>17</v>
      </c>
      <c r="M58" s="29"/>
    </row>
    <row r="59" spans="1:13" ht="22.5" x14ac:dyDescent="0.25">
      <c r="A59" s="35">
        <v>54</v>
      </c>
      <c r="B59" s="53" t="s">
        <v>15</v>
      </c>
      <c r="C59" s="53" t="s">
        <v>19</v>
      </c>
      <c r="D59" s="53"/>
      <c r="E59" s="54" t="s">
        <v>137</v>
      </c>
      <c r="F59" s="53" t="s">
        <v>24</v>
      </c>
      <c r="G59" s="30">
        <v>42816</v>
      </c>
      <c r="H59" s="30">
        <v>42818</v>
      </c>
      <c r="I59" s="23">
        <f t="shared" si="15"/>
        <v>2</v>
      </c>
      <c r="J59" s="19">
        <v>20</v>
      </c>
      <c r="K59" s="23">
        <f t="shared" si="16"/>
        <v>-18</v>
      </c>
      <c r="L59" s="29" t="s">
        <v>17</v>
      </c>
      <c r="M59" s="29"/>
    </row>
    <row r="60" spans="1:13" ht="33.75" x14ac:dyDescent="0.25">
      <c r="A60" s="35">
        <v>55</v>
      </c>
      <c r="B60" s="28" t="s">
        <v>15</v>
      </c>
      <c r="C60" s="28" t="s">
        <v>19</v>
      </c>
      <c r="D60" s="28"/>
      <c r="E60" s="51" t="s">
        <v>138</v>
      </c>
      <c r="F60" s="28" t="s">
        <v>24</v>
      </c>
      <c r="G60" s="30">
        <v>42816</v>
      </c>
      <c r="H60" s="30">
        <v>42818</v>
      </c>
      <c r="I60" s="23">
        <f t="shared" si="15"/>
        <v>2</v>
      </c>
      <c r="J60" s="19">
        <v>20</v>
      </c>
      <c r="K60" s="23">
        <f t="shared" si="16"/>
        <v>-18</v>
      </c>
      <c r="L60" s="29" t="s">
        <v>17</v>
      </c>
      <c r="M60" s="29"/>
    </row>
    <row r="61" spans="1:13" ht="45" x14ac:dyDescent="0.25">
      <c r="A61" s="35">
        <v>56</v>
      </c>
      <c r="B61" s="28" t="s">
        <v>15</v>
      </c>
      <c r="C61" s="28" t="s">
        <v>19</v>
      </c>
      <c r="D61" s="28"/>
      <c r="E61" s="51" t="s">
        <v>139</v>
      </c>
      <c r="F61" s="28" t="s">
        <v>24</v>
      </c>
      <c r="G61" s="30">
        <v>42816</v>
      </c>
      <c r="H61" s="30">
        <v>42818</v>
      </c>
      <c r="I61" s="23">
        <f t="shared" si="15"/>
        <v>2</v>
      </c>
      <c r="J61" s="19">
        <v>20</v>
      </c>
      <c r="K61" s="23">
        <f t="shared" si="16"/>
        <v>-18</v>
      </c>
      <c r="L61" s="29" t="s">
        <v>17</v>
      </c>
      <c r="M61" s="29"/>
    </row>
    <row r="62" spans="1:13" ht="45" x14ac:dyDescent="0.25">
      <c r="A62" s="35">
        <v>57</v>
      </c>
      <c r="B62" s="29" t="s">
        <v>15</v>
      </c>
      <c r="C62" s="29" t="s">
        <v>19</v>
      </c>
      <c r="D62" s="29"/>
      <c r="E62" s="52" t="s">
        <v>140</v>
      </c>
      <c r="F62" s="29" t="s">
        <v>24</v>
      </c>
      <c r="G62" s="30">
        <v>42818</v>
      </c>
      <c r="H62" s="30">
        <v>42818</v>
      </c>
      <c r="I62" s="23">
        <f t="shared" si="15"/>
        <v>0</v>
      </c>
      <c r="J62" s="19">
        <v>20</v>
      </c>
      <c r="K62" s="23">
        <f t="shared" si="16"/>
        <v>-20</v>
      </c>
      <c r="L62" s="29" t="s">
        <v>17</v>
      </c>
      <c r="M62" s="29"/>
    </row>
    <row r="63" spans="1:13" ht="33.75" x14ac:dyDescent="0.25">
      <c r="A63" s="35">
        <v>58</v>
      </c>
      <c r="B63" s="29" t="s">
        <v>15</v>
      </c>
      <c r="C63" s="29" t="s">
        <v>19</v>
      </c>
      <c r="D63" s="29"/>
      <c r="E63" s="52" t="s">
        <v>141</v>
      </c>
      <c r="F63" s="29" t="s">
        <v>24</v>
      </c>
      <c r="G63" s="30">
        <v>42818</v>
      </c>
      <c r="H63" s="30">
        <v>42818</v>
      </c>
      <c r="I63" s="23">
        <f t="shared" si="15"/>
        <v>0</v>
      </c>
      <c r="J63" s="19">
        <v>20</v>
      </c>
      <c r="K63" s="23">
        <f t="shared" si="16"/>
        <v>-20</v>
      </c>
      <c r="L63" s="29" t="s">
        <v>17</v>
      </c>
      <c r="M63" s="29"/>
    </row>
    <row r="64" spans="1:13" ht="22.5" x14ac:dyDescent="0.25">
      <c r="A64" s="35">
        <v>59</v>
      </c>
      <c r="B64" s="29" t="s">
        <v>15</v>
      </c>
      <c r="C64" s="29" t="s">
        <v>19</v>
      </c>
      <c r="D64" s="53"/>
      <c r="E64" s="51" t="s">
        <v>142</v>
      </c>
      <c r="F64" s="29" t="s">
        <v>24</v>
      </c>
      <c r="G64" s="30">
        <v>42822</v>
      </c>
      <c r="H64" s="30"/>
      <c r="I64" s="23"/>
      <c r="J64" s="19"/>
      <c r="K64" s="23"/>
      <c r="L64" s="29" t="s">
        <v>143</v>
      </c>
      <c r="M64" s="29"/>
    </row>
    <row r="65" spans="1:13" ht="22.5" x14ac:dyDescent="0.25">
      <c r="A65" s="35">
        <v>60</v>
      </c>
      <c r="B65" s="29" t="s">
        <v>15</v>
      </c>
      <c r="C65" s="29" t="s">
        <v>19</v>
      </c>
      <c r="D65" s="55"/>
      <c r="E65" s="51" t="s">
        <v>144</v>
      </c>
      <c r="F65" s="29" t="s">
        <v>24</v>
      </c>
      <c r="G65" s="30">
        <v>42823</v>
      </c>
      <c r="H65" s="30">
        <v>42823</v>
      </c>
      <c r="I65" s="23">
        <f t="shared" si="15"/>
        <v>0</v>
      </c>
      <c r="J65" s="19">
        <v>20</v>
      </c>
      <c r="K65" s="23">
        <f t="shared" si="16"/>
        <v>-20</v>
      </c>
      <c r="L65" s="29" t="s">
        <v>17</v>
      </c>
      <c r="M65" s="29"/>
    </row>
    <row r="66" spans="1:13" ht="22.5" x14ac:dyDescent="0.25">
      <c r="A66" s="35">
        <v>61</v>
      </c>
      <c r="B66" s="29" t="s">
        <v>15</v>
      </c>
      <c r="C66" s="29" t="s">
        <v>19</v>
      </c>
      <c r="D66" s="55"/>
      <c r="E66" s="51" t="s">
        <v>145</v>
      </c>
      <c r="F66" s="29" t="s">
        <v>24</v>
      </c>
      <c r="G66" s="30">
        <v>42823</v>
      </c>
      <c r="H66" s="30">
        <v>42823</v>
      </c>
      <c r="I66" s="23">
        <f t="shared" si="15"/>
        <v>0</v>
      </c>
      <c r="J66" s="19">
        <v>20</v>
      </c>
      <c r="K66" s="23">
        <f t="shared" si="16"/>
        <v>-20</v>
      </c>
      <c r="L66" s="29" t="s">
        <v>17</v>
      </c>
      <c r="M66" s="29"/>
    </row>
    <row r="67" spans="1:13" ht="33.75" x14ac:dyDescent="0.25">
      <c r="A67" s="35">
        <v>62</v>
      </c>
      <c r="B67" s="29" t="s">
        <v>15</v>
      </c>
      <c r="C67" s="29" t="s">
        <v>19</v>
      </c>
      <c r="D67" s="55"/>
      <c r="E67" s="51" t="s">
        <v>146</v>
      </c>
      <c r="F67" s="29" t="s">
        <v>24</v>
      </c>
      <c r="G67" s="30">
        <v>42823</v>
      </c>
      <c r="H67" s="30">
        <v>42823</v>
      </c>
      <c r="I67" s="23">
        <f t="shared" si="15"/>
        <v>0</v>
      </c>
      <c r="J67" s="19">
        <v>20</v>
      </c>
      <c r="K67" s="23">
        <f t="shared" si="16"/>
        <v>-20</v>
      </c>
      <c r="L67" s="29" t="s">
        <v>17</v>
      </c>
      <c r="M67" s="29"/>
    </row>
    <row r="68" spans="1:13" ht="34.5" x14ac:dyDescent="0.25">
      <c r="A68" s="35">
        <v>63</v>
      </c>
      <c r="B68" s="29" t="s">
        <v>15</v>
      </c>
      <c r="C68" s="29" t="s">
        <v>19</v>
      </c>
      <c r="D68" s="62" t="s">
        <v>149</v>
      </c>
      <c r="E68" s="58" t="s">
        <v>150</v>
      </c>
      <c r="F68" s="61" t="s">
        <v>151</v>
      </c>
      <c r="G68" s="30">
        <v>42796</v>
      </c>
      <c r="H68" s="30">
        <v>42796</v>
      </c>
      <c r="I68" s="23">
        <f t="shared" si="15"/>
        <v>0</v>
      </c>
      <c r="J68" s="19">
        <v>20</v>
      </c>
      <c r="K68" s="23">
        <f t="shared" si="16"/>
        <v>-20</v>
      </c>
      <c r="L68" s="29" t="s">
        <v>17</v>
      </c>
      <c r="M68" s="29"/>
    </row>
    <row r="69" spans="1:13" ht="34.5" x14ac:dyDescent="0.25">
      <c r="A69" s="35">
        <v>64</v>
      </c>
      <c r="B69" s="29" t="s">
        <v>15</v>
      </c>
      <c r="C69" s="29" t="s">
        <v>19</v>
      </c>
      <c r="D69" s="62" t="s">
        <v>152</v>
      </c>
      <c r="E69" s="58" t="s">
        <v>153</v>
      </c>
      <c r="F69" s="61" t="s">
        <v>151</v>
      </c>
      <c r="G69" s="30">
        <v>42807</v>
      </c>
      <c r="H69" s="30">
        <v>42807</v>
      </c>
      <c r="I69" s="23">
        <f t="shared" ref="I69:I86" si="17">H69-G69</f>
        <v>0</v>
      </c>
      <c r="J69" s="19">
        <v>20</v>
      </c>
      <c r="K69" s="23">
        <f t="shared" ref="K69:K71" si="18">I69-20</f>
        <v>-20</v>
      </c>
      <c r="L69" s="29" t="s">
        <v>17</v>
      </c>
      <c r="M69" s="29"/>
    </row>
    <row r="70" spans="1:13" ht="34.5" x14ac:dyDescent="0.25">
      <c r="A70" s="35">
        <v>65</v>
      </c>
      <c r="B70" s="29" t="s">
        <v>15</v>
      </c>
      <c r="C70" s="29" t="s">
        <v>19</v>
      </c>
      <c r="D70" s="62" t="s">
        <v>154</v>
      </c>
      <c r="E70" s="58" t="s">
        <v>155</v>
      </c>
      <c r="F70" s="61" t="s">
        <v>151</v>
      </c>
      <c r="G70" s="30">
        <v>42808</v>
      </c>
      <c r="H70" s="30">
        <v>42808</v>
      </c>
      <c r="I70" s="23">
        <f t="shared" si="17"/>
        <v>0</v>
      </c>
      <c r="J70" s="19">
        <v>20</v>
      </c>
      <c r="K70" s="23">
        <f t="shared" si="18"/>
        <v>-20</v>
      </c>
      <c r="L70" s="29" t="s">
        <v>17</v>
      </c>
      <c r="M70" s="29"/>
    </row>
    <row r="71" spans="1:13" ht="34.5" x14ac:dyDescent="0.25">
      <c r="A71" s="35">
        <v>66</v>
      </c>
      <c r="B71" s="29" t="s">
        <v>15</v>
      </c>
      <c r="C71" s="29" t="s">
        <v>19</v>
      </c>
      <c r="D71" s="62" t="s">
        <v>156</v>
      </c>
      <c r="E71" s="59" t="s">
        <v>157</v>
      </c>
      <c r="F71" s="61" t="s">
        <v>151</v>
      </c>
      <c r="G71" s="30">
        <v>42810</v>
      </c>
      <c r="H71" s="30">
        <v>42810</v>
      </c>
      <c r="I71" s="23">
        <f t="shared" si="17"/>
        <v>0</v>
      </c>
      <c r="J71" s="19">
        <v>20</v>
      </c>
      <c r="K71" s="23">
        <f t="shared" si="18"/>
        <v>-20</v>
      </c>
      <c r="L71" s="29" t="s">
        <v>17</v>
      </c>
      <c r="M71" s="29"/>
    </row>
    <row r="72" spans="1:13" ht="45.75" x14ac:dyDescent="0.25">
      <c r="A72" s="35">
        <v>67</v>
      </c>
      <c r="B72" s="29" t="s">
        <v>15</v>
      </c>
      <c r="C72" s="29" t="s">
        <v>19</v>
      </c>
      <c r="D72" s="62" t="s">
        <v>158</v>
      </c>
      <c r="E72" s="59" t="s">
        <v>159</v>
      </c>
      <c r="F72" s="61" t="s">
        <v>151</v>
      </c>
      <c r="G72" s="30">
        <v>42822</v>
      </c>
      <c r="H72" s="30">
        <v>42822</v>
      </c>
      <c r="I72" s="23">
        <f t="shared" si="17"/>
        <v>0</v>
      </c>
      <c r="J72" s="19">
        <v>20</v>
      </c>
      <c r="K72" s="19">
        <f t="shared" ref="K72:K86" si="19">I72-J72</f>
        <v>-20</v>
      </c>
      <c r="L72" s="29" t="s">
        <v>17</v>
      </c>
      <c r="M72" s="29"/>
    </row>
    <row r="73" spans="1:13" ht="45.75" x14ac:dyDescent="0.25">
      <c r="A73" s="35">
        <v>68</v>
      </c>
      <c r="B73" s="29" t="s">
        <v>15</v>
      </c>
      <c r="C73" s="19" t="s">
        <v>148</v>
      </c>
      <c r="D73" s="35" t="s">
        <v>160</v>
      </c>
      <c r="E73" s="60" t="s">
        <v>161</v>
      </c>
      <c r="F73" s="61" t="s">
        <v>162</v>
      </c>
      <c r="G73" s="30">
        <v>42772</v>
      </c>
      <c r="H73" s="30">
        <v>42796</v>
      </c>
      <c r="I73" s="19">
        <f t="shared" ref="I73:I75" si="20">H73-G73</f>
        <v>24</v>
      </c>
      <c r="J73" s="19">
        <v>30</v>
      </c>
      <c r="K73" s="19">
        <f t="shared" ref="K73:K75" si="21">I73-J73</f>
        <v>-6</v>
      </c>
      <c r="L73" s="29" t="s">
        <v>17</v>
      </c>
      <c r="M73" s="29"/>
    </row>
    <row r="74" spans="1:13" ht="45" x14ac:dyDescent="0.25">
      <c r="A74" s="35">
        <v>69</v>
      </c>
      <c r="B74" s="29" t="s">
        <v>15</v>
      </c>
      <c r="C74" s="19" t="s">
        <v>148</v>
      </c>
      <c r="D74" s="16" t="s">
        <v>164</v>
      </c>
      <c r="E74" s="17" t="s">
        <v>165</v>
      </c>
      <c r="F74" s="16" t="s">
        <v>18</v>
      </c>
      <c r="G74" s="30">
        <v>42794</v>
      </c>
      <c r="H74" s="30">
        <v>42794</v>
      </c>
      <c r="I74" s="19">
        <f t="shared" si="20"/>
        <v>0</v>
      </c>
      <c r="J74" s="19">
        <v>30</v>
      </c>
      <c r="K74" s="19">
        <f t="shared" si="21"/>
        <v>-30</v>
      </c>
      <c r="L74" s="29" t="s">
        <v>17</v>
      </c>
      <c r="M74" s="29"/>
    </row>
    <row r="75" spans="1:13" ht="33.75" x14ac:dyDescent="0.25">
      <c r="A75" s="35">
        <v>70</v>
      </c>
      <c r="B75" s="29" t="s">
        <v>15</v>
      </c>
      <c r="C75" s="19" t="s">
        <v>148</v>
      </c>
      <c r="D75" s="16">
        <v>2669</v>
      </c>
      <c r="E75" s="17" t="s">
        <v>166</v>
      </c>
      <c r="F75" s="16" t="s">
        <v>167</v>
      </c>
      <c r="G75" s="30">
        <v>42809</v>
      </c>
      <c r="H75" s="30"/>
      <c r="I75" s="19"/>
      <c r="J75" s="19">
        <v>30</v>
      </c>
      <c r="K75" s="19"/>
      <c r="L75" s="29" t="s">
        <v>143</v>
      </c>
      <c r="M75" s="29"/>
    </row>
    <row r="76" spans="1:13" ht="38.25" x14ac:dyDescent="0.25">
      <c r="A76" s="35">
        <v>71</v>
      </c>
      <c r="B76" s="29" t="s">
        <v>15</v>
      </c>
      <c r="C76" s="19" t="s">
        <v>148</v>
      </c>
      <c r="D76" s="43" t="s">
        <v>174</v>
      </c>
      <c r="E76" s="43" t="s">
        <v>176</v>
      </c>
      <c r="F76" s="41" t="s">
        <v>24</v>
      </c>
      <c r="G76" s="30">
        <v>42780</v>
      </c>
      <c r="H76" s="30">
        <v>42784</v>
      </c>
      <c r="I76" s="19">
        <f t="shared" ref="I76:I79" si="22">H76-G76</f>
        <v>4</v>
      </c>
      <c r="J76" s="19">
        <v>30</v>
      </c>
      <c r="K76" s="19">
        <f t="shared" ref="K76:K79" si="23">I76-J76</f>
        <v>-26</v>
      </c>
      <c r="L76" s="29" t="s">
        <v>17</v>
      </c>
      <c r="M76" s="29"/>
    </row>
    <row r="77" spans="1:13" ht="38.25" x14ac:dyDescent="0.25">
      <c r="A77" s="35">
        <v>72</v>
      </c>
      <c r="B77" s="29" t="s">
        <v>15</v>
      </c>
      <c r="C77" s="19" t="s">
        <v>148</v>
      </c>
      <c r="D77" s="63" t="s">
        <v>174</v>
      </c>
      <c r="E77" s="65" t="s">
        <v>168</v>
      </c>
      <c r="F77" s="41" t="s">
        <v>24</v>
      </c>
      <c r="G77" s="30">
        <v>42767</v>
      </c>
      <c r="H77" s="30">
        <v>42795</v>
      </c>
      <c r="I77" s="19">
        <f t="shared" si="22"/>
        <v>28</v>
      </c>
      <c r="J77" s="19">
        <v>30</v>
      </c>
      <c r="K77" s="19">
        <f t="shared" si="23"/>
        <v>-2</v>
      </c>
      <c r="L77" s="29" t="s">
        <v>17</v>
      </c>
      <c r="M77" s="29"/>
    </row>
    <row r="78" spans="1:13" ht="38.25" x14ac:dyDescent="0.25">
      <c r="A78" s="35">
        <v>73</v>
      </c>
      <c r="B78" s="29" t="s">
        <v>15</v>
      </c>
      <c r="C78" s="19" t="s">
        <v>148</v>
      </c>
      <c r="D78" s="43" t="s">
        <v>174</v>
      </c>
      <c r="E78" s="65" t="s">
        <v>168</v>
      </c>
      <c r="F78" s="41" t="s">
        <v>24</v>
      </c>
      <c r="G78" s="30">
        <v>42767</v>
      </c>
      <c r="H78" s="30">
        <v>42795</v>
      </c>
      <c r="I78" s="19">
        <f t="shared" si="22"/>
        <v>28</v>
      </c>
      <c r="J78" s="19">
        <v>30</v>
      </c>
      <c r="K78" s="19">
        <f t="shared" si="23"/>
        <v>-2</v>
      </c>
      <c r="L78" s="29" t="s">
        <v>17</v>
      </c>
      <c r="M78" s="29"/>
    </row>
    <row r="79" spans="1:13" ht="38.25" x14ac:dyDescent="0.25">
      <c r="A79" s="35">
        <v>74</v>
      </c>
      <c r="B79" s="29" t="s">
        <v>15</v>
      </c>
      <c r="C79" s="19" t="s">
        <v>148</v>
      </c>
      <c r="D79" s="66" t="s">
        <v>175</v>
      </c>
      <c r="E79" s="65" t="s">
        <v>169</v>
      </c>
      <c r="F79" s="42" t="s">
        <v>24</v>
      </c>
      <c r="G79" s="30">
        <v>42795</v>
      </c>
      <c r="H79" s="30">
        <v>42824</v>
      </c>
      <c r="I79" s="19">
        <f t="shared" si="22"/>
        <v>29</v>
      </c>
      <c r="J79" s="19">
        <v>30</v>
      </c>
      <c r="K79" s="19">
        <f t="shared" si="23"/>
        <v>-1</v>
      </c>
      <c r="L79" s="29" t="s">
        <v>17</v>
      </c>
      <c r="M79" s="29"/>
    </row>
    <row r="80" spans="1:13" ht="38.25" x14ac:dyDescent="0.25">
      <c r="A80" s="35">
        <v>75</v>
      </c>
      <c r="B80" s="29" t="s">
        <v>15</v>
      </c>
      <c r="C80" s="19" t="s">
        <v>148</v>
      </c>
      <c r="D80" s="66" t="s">
        <v>175</v>
      </c>
      <c r="E80" s="65" t="s">
        <v>170</v>
      </c>
      <c r="F80" s="64" t="s">
        <v>24</v>
      </c>
      <c r="G80" s="30">
        <v>42795</v>
      </c>
      <c r="H80" s="30"/>
      <c r="I80" s="19"/>
      <c r="J80" s="19">
        <v>30</v>
      </c>
      <c r="K80" s="19"/>
      <c r="L80" s="29" t="s">
        <v>143</v>
      </c>
      <c r="M80" s="29"/>
    </row>
    <row r="81" spans="1:13" ht="38.25" x14ac:dyDescent="0.25">
      <c r="A81" s="35">
        <v>76</v>
      </c>
      <c r="B81" s="29" t="s">
        <v>15</v>
      </c>
      <c r="C81" s="19" t="s">
        <v>148</v>
      </c>
      <c r="D81" s="66" t="s">
        <v>175</v>
      </c>
      <c r="E81" s="65" t="s">
        <v>170</v>
      </c>
      <c r="F81" s="64" t="s">
        <v>24</v>
      </c>
      <c r="G81" s="30">
        <v>42795</v>
      </c>
      <c r="H81" s="30"/>
      <c r="I81" s="19"/>
      <c r="J81" s="19">
        <v>30</v>
      </c>
      <c r="K81" s="19"/>
      <c r="L81" s="29" t="s">
        <v>143</v>
      </c>
      <c r="M81" s="29"/>
    </row>
    <row r="82" spans="1:13" ht="38.25" x14ac:dyDescent="0.25">
      <c r="A82" s="35">
        <v>77</v>
      </c>
      <c r="B82" s="29" t="s">
        <v>15</v>
      </c>
      <c r="C82" s="19" t="s">
        <v>148</v>
      </c>
      <c r="D82" s="66" t="s">
        <v>175</v>
      </c>
      <c r="E82" s="65" t="s">
        <v>171</v>
      </c>
      <c r="F82" s="64" t="s">
        <v>24</v>
      </c>
      <c r="G82" s="30">
        <v>42795</v>
      </c>
      <c r="H82" s="30">
        <v>42814</v>
      </c>
      <c r="I82" s="19">
        <f t="shared" ref="I82" si="24">H82-G82</f>
        <v>19</v>
      </c>
      <c r="J82" s="19">
        <v>30</v>
      </c>
      <c r="K82" s="19">
        <f t="shared" ref="K82" si="25">I82-J82</f>
        <v>-11</v>
      </c>
      <c r="L82" s="29" t="s">
        <v>17</v>
      </c>
      <c r="M82" s="29"/>
    </row>
    <row r="83" spans="1:13" ht="38.25" x14ac:dyDescent="0.25">
      <c r="A83" s="35">
        <v>78</v>
      </c>
      <c r="B83" s="29" t="s">
        <v>15</v>
      </c>
      <c r="C83" s="19" t="s">
        <v>148</v>
      </c>
      <c r="D83" s="66" t="s">
        <v>175</v>
      </c>
      <c r="E83" s="65" t="s">
        <v>171</v>
      </c>
      <c r="F83" s="64" t="s">
        <v>24</v>
      </c>
      <c r="G83" s="30">
        <v>42816</v>
      </c>
      <c r="H83" s="30"/>
      <c r="I83" s="19"/>
      <c r="J83" s="19">
        <v>30</v>
      </c>
      <c r="K83" s="19"/>
      <c r="L83" s="29" t="s">
        <v>143</v>
      </c>
      <c r="M83" s="29"/>
    </row>
    <row r="84" spans="1:13" ht="38.25" x14ac:dyDescent="0.25">
      <c r="A84" s="35">
        <v>79</v>
      </c>
      <c r="B84" s="29" t="s">
        <v>15</v>
      </c>
      <c r="C84" s="19" t="s">
        <v>148</v>
      </c>
      <c r="D84" s="43" t="s">
        <v>175</v>
      </c>
      <c r="E84" s="65" t="s">
        <v>172</v>
      </c>
      <c r="F84" s="64" t="s">
        <v>24</v>
      </c>
      <c r="G84" s="30">
        <v>42818</v>
      </c>
      <c r="H84" s="30">
        <v>42825</v>
      </c>
      <c r="I84" s="19">
        <f t="shared" ref="I84:I85" si="26">H84-G84</f>
        <v>7</v>
      </c>
      <c r="J84" s="19">
        <v>30</v>
      </c>
      <c r="K84" s="19">
        <f t="shared" ref="K84:K85" si="27">I84-J84</f>
        <v>-23</v>
      </c>
      <c r="L84" s="29" t="s">
        <v>17</v>
      </c>
      <c r="M84" s="29"/>
    </row>
    <row r="85" spans="1:13" ht="38.25" x14ac:dyDescent="0.25">
      <c r="A85" s="35">
        <v>80</v>
      </c>
      <c r="B85" s="29" t="s">
        <v>15</v>
      </c>
      <c r="C85" s="19" t="s">
        <v>148</v>
      </c>
      <c r="D85" s="43" t="s">
        <v>175</v>
      </c>
      <c r="E85" s="65" t="s">
        <v>172</v>
      </c>
      <c r="F85" s="41" t="s">
        <v>24</v>
      </c>
      <c r="G85" s="30">
        <v>42818</v>
      </c>
      <c r="H85" s="30">
        <v>42825</v>
      </c>
      <c r="I85" s="19">
        <f t="shared" si="26"/>
        <v>7</v>
      </c>
      <c r="J85" s="19">
        <v>30</v>
      </c>
      <c r="K85" s="19">
        <f t="shared" si="27"/>
        <v>-23</v>
      </c>
      <c r="L85" s="29" t="s">
        <v>17</v>
      </c>
      <c r="M85" s="29"/>
    </row>
    <row r="86" spans="1:13" ht="38.25" x14ac:dyDescent="0.25">
      <c r="A86" s="35">
        <v>81</v>
      </c>
      <c r="B86" s="29" t="s">
        <v>15</v>
      </c>
      <c r="C86" s="19" t="s">
        <v>148</v>
      </c>
      <c r="D86" s="43" t="s">
        <v>175</v>
      </c>
      <c r="E86" s="65" t="s">
        <v>173</v>
      </c>
      <c r="F86" s="41" t="s">
        <v>24</v>
      </c>
      <c r="G86" s="30">
        <v>42825</v>
      </c>
      <c r="H86" s="30"/>
      <c r="I86" s="19"/>
      <c r="J86" s="19">
        <v>30</v>
      </c>
      <c r="K86" s="19"/>
      <c r="L86" s="29" t="s">
        <v>143</v>
      </c>
      <c r="M86" s="29"/>
    </row>
    <row r="89" spans="1:13" ht="22.5" x14ac:dyDescent="0.25">
      <c r="B89" s="18" t="s">
        <v>26</v>
      </c>
      <c r="C89">
        <f>+COUNTIF(C6:C88,B89)</f>
        <v>2</v>
      </c>
    </row>
    <row r="90" spans="1:13" ht="22.5" x14ac:dyDescent="0.25">
      <c r="B90" s="16" t="s">
        <v>27</v>
      </c>
      <c r="C90">
        <f>+COUNTIF(C6:C88,B90)</f>
        <v>29</v>
      </c>
    </row>
    <row r="91" spans="1:13" ht="22.5" x14ac:dyDescent="0.25">
      <c r="B91" s="29" t="s">
        <v>19</v>
      </c>
      <c r="C91">
        <f>+COUNTIF(C6:C89,B91)</f>
        <v>32</v>
      </c>
    </row>
    <row r="92" spans="1:13" ht="33.75" x14ac:dyDescent="0.25">
      <c r="B92" s="19" t="s">
        <v>148</v>
      </c>
      <c r="C92">
        <f>+COUNTIF(C6:C88,B92)</f>
        <v>18</v>
      </c>
    </row>
    <row r="93" spans="1:13" x14ac:dyDescent="0.25">
      <c r="B93" s="19" t="s">
        <v>163</v>
      </c>
      <c r="C93">
        <f>+COUNTIF(C6:C88,B93)</f>
        <v>0</v>
      </c>
    </row>
    <row r="94" spans="1:13" x14ac:dyDescent="0.25">
      <c r="C94">
        <f>SUM(C89:C93)</f>
        <v>81</v>
      </c>
    </row>
  </sheetData>
  <autoFilter ref="A5:M86"/>
  <sortState ref="B6:M181">
    <sortCondition ref="G6:G181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2017-04-06T15:54:40Z</dcterms:modified>
</cp:coreProperties>
</file>