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115"/>
  </bookViews>
  <sheets>
    <sheet name="Foglio1" sheetId="1" r:id="rId1"/>
  </sheets>
  <definedNames>
    <definedName name="_xlnm._FilterDatabase" localSheetId="0" hidden="1">Foglio1!$A$5:$M$88</definedName>
  </definedNames>
  <calcPr calcId="152511"/>
</workbook>
</file>

<file path=xl/calcChain.xml><?xml version="1.0" encoding="utf-8"?>
<calcChain xmlns="http://schemas.openxmlformats.org/spreadsheetml/2006/main">
  <c r="I6" i="1" l="1"/>
  <c r="K6" i="1" s="1"/>
  <c r="I83" i="1"/>
  <c r="K83" i="1" s="1"/>
  <c r="I84" i="1"/>
  <c r="K84" i="1" s="1"/>
  <c r="I82" i="1"/>
  <c r="K82" i="1" s="1"/>
  <c r="C96" i="1" l="1"/>
  <c r="C93" i="1"/>
  <c r="I81" i="1"/>
  <c r="K81" i="1" s="1"/>
  <c r="I59" i="1"/>
  <c r="K59" i="1" s="1"/>
  <c r="I43" i="1"/>
  <c r="K43" i="1" s="1"/>
  <c r="I36" i="1"/>
  <c r="I80" i="1"/>
  <c r="K36" i="1"/>
  <c r="K80" i="1" l="1"/>
  <c r="I72" i="1"/>
  <c r="K72" i="1" s="1"/>
  <c r="I71" i="1"/>
  <c r="K71" i="1" s="1"/>
  <c r="I69" i="1"/>
  <c r="K69" i="1" s="1"/>
  <c r="I66" i="1"/>
  <c r="K66" i="1" s="1"/>
  <c r="I65" i="1"/>
  <c r="K65" i="1" s="1"/>
  <c r="I64" i="1"/>
  <c r="K64" i="1" s="1"/>
  <c r="I63" i="1"/>
  <c r="K63" i="1" s="1"/>
  <c r="I62" i="1"/>
  <c r="K62" i="1" s="1"/>
  <c r="I58" i="1"/>
  <c r="K58" i="1" s="1"/>
  <c r="I57" i="1"/>
  <c r="K57" i="1" s="1"/>
  <c r="I56" i="1"/>
  <c r="K56" i="1" s="1"/>
  <c r="I55" i="1"/>
  <c r="K55" i="1" s="1"/>
  <c r="I54" i="1"/>
  <c r="K54" i="1" s="1"/>
  <c r="I53" i="1"/>
  <c r="K53" i="1" s="1"/>
  <c r="I52" i="1"/>
  <c r="K52" i="1" s="1"/>
  <c r="I51" i="1"/>
  <c r="K51" i="1" s="1"/>
  <c r="I47" i="1"/>
  <c r="K47" i="1" s="1"/>
  <c r="I49" i="1"/>
  <c r="K49" i="1" s="1"/>
  <c r="I46" i="1"/>
  <c r="K46" i="1" s="1"/>
  <c r="I35" i="1"/>
  <c r="K35" i="1" s="1"/>
  <c r="K28" i="1"/>
  <c r="K27" i="1"/>
  <c r="I15" i="1"/>
  <c r="K15" i="1" s="1"/>
  <c r="I21" i="1"/>
  <c r="K21" i="1" s="1"/>
  <c r="I23" i="1"/>
  <c r="K23" i="1" s="1"/>
  <c r="I20" i="1"/>
  <c r="K20" i="1" s="1"/>
  <c r="I78" i="1" l="1"/>
  <c r="K78" i="1" s="1"/>
  <c r="I76" i="1"/>
  <c r="K76" i="1" s="1"/>
  <c r="I75" i="1"/>
  <c r="K75" i="1" s="1"/>
  <c r="I74" i="1"/>
  <c r="K74" i="1" s="1"/>
  <c r="I73" i="1"/>
  <c r="K73" i="1" s="1"/>
  <c r="I67" i="1"/>
  <c r="K67" i="1" s="1"/>
  <c r="I61" i="1"/>
  <c r="K61" i="1" s="1"/>
  <c r="I50" i="1"/>
  <c r="K50" i="1" s="1"/>
  <c r="I45" i="1"/>
  <c r="K45" i="1" s="1"/>
  <c r="I40" i="1"/>
  <c r="K40" i="1" s="1"/>
  <c r="I39" i="1"/>
  <c r="K39" i="1" s="1"/>
  <c r="I38" i="1"/>
  <c r="K38" i="1" s="1"/>
  <c r="I37" i="1"/>
  <c r="K37" i="1" s="1"/>
  <c r="I34" i="1"/>
  <c r="K34" i="1" s="1"/>
  <c r="I33" i="1"/>
  <c r="K33" i="1" s="1"/>
  <c r="I30" i="1"/>
  <c r="K30" i="1" s="1"/>
  <c r="I26" i="1"/>
  <c r="K26" i="1" s="1"/>
  <c r="I25" i="1"/>
  <c r="K25" i="1" s="1"/>
  <c r="I24" i="1"/>
  <c r="K24" i="1" s="1"/>
  <c r="I8" i="1"/>
  <c r="K8" i="1" s="1"/>
  <c r="I44" i="1"/>
  <c r="K44" i="1" s="1"/>
  <c r="I16" i="1"/>
  <c r="K16" i="1" s="1"/>
  <c r="I13" i="1"/>
  <c r="K13" i="1" s="1"/>
  <c r="I12" i="1" l="1"/>
  <c r="K12" i="1" s="1"/>
  <c r="I88" i="1" l="1"/>
  <c r="K88" i="1" s="1"/>
  <c r="I87" i="1"/>
  <c r="K87" i="1" s="1"/>
  <c r="I86" i="1"/>
  <c r="K86" i="1" s="1"/>
  <c r="I85" i="1"/>
  <c r="K85" i="1" s="1"/>
  <c r="I70" i="1"/>
  <c r="K70" i="1" s="1"/>
  <c r="I79" i="1"/>
  <c r="K79" i="1" s="1"/>
  <c r="I48" i="1"/>
  <c r="K48" i="1" s="1"/>
  <c r="I41" i="1"/>
  <c r="K41" i="1" s="1"/>
  <c r="I32" i="1"/>
  <c r="K32" i="1" s="1"/>
  <c r="I31" i="1"/>
  <c r="K31" i="1" s="1"/>
  <c r="I22" i="1"/>
  <c r="K22" i="1" s="1"/>
  <c r="I29" i="1"/>
  <c r="K29" i="1" s="1"/>
  <c r="I19" i="1"/>
  <c r="K19" i="1" s="1"/>
  <c r="I18" i="1"/>
  <c r="K18" i="1" s="1"/>
  <c r="I17" i="1"/>
  <c r="K17" i="1" s="1"/>
  <c r="I11" i="1"/>
  <c r="K11" i="1" s="1"/>
  <c r="I14" i="1"/>
  <c r="K14" i="1" s="1"/>
  <c r="I10" i="1"/>
  <c r="K10" i="1" s="1"/>
  <c r="I9" i="1"/>
  <c r="K9" i="1" s="1"/>
  <c r="C94" i="1" l="1"/>
  <c r="C95" i="1" l="1"/>
  <c r="C92" i="1"/>
  <c r="C91" i="1"/>
  <c r="C97" i="1" l="1"/>
</calcChain>
</file>

<file path=xl/sharedStrings.xml><?xml version="1.0" encoding="utf-8"?>
<sst xmlns="http://schemas.openxmlformats.org/spreadsheetml/2006/main" count="475" uniqueCount="175">
  <si>
    <t xml:space="preserve">Banca Dati dei Procedimenti </t>
  </si>
  <si>
    <t>Adempimenti Piano per la Prevenzione della Corruzione dell'Alsia</t>
  </si>
  <si>
    <t>(Rif. pag. 88, Punto n. 4 dello scadenziario delle attività)</t>
  </si>
  <si>
    <t xml:space="preserve">Trimestre n. </t>
  </si>
  <si>
    <t>N.</t>
  </si>
  <si>
    <t>Area</t>
  </si>
  <si>
    <t>Tipologia Procedimento</t>
  </si>
  <si>
    <t>Atto</t>
  </si>
  <si>
    <t>Procedimento</t>
  </si>
  <si>
    <t>Responsabile Procedimento</t>
  </si>
  <si>
    <t xml:space="preserve">Data di avvio del Proced. </t>
  </si>
  <si>
    <t xml:space="preserve">Data di chiusura del Proced. </t>
  </si>
  <si>
    <t xml:space="preserve">Durata del Proc. - gg </t>
  </si>
  <si>
    <t>Durata max prevista dalla norma - gg</t>
  </si>
  <si>
    <t>Scostamento dal termine -gg</t>
  </si>
  <si>
    <t>Cassa Economale</t>
  </si>
  <si>
    <t>Affidamento diretto</t>
  </si>
  <si>
    <t>Liquidazione fattura</t>
  </si>
  <si>
    <t>/2017</t>
  </si>
  <si>
    <t>Aperto/chiuso</t>
  </si>
  <si>
    <t xml:space="preserve">Motivazioni dello scostamento </t>
  </si>
  <si>
    <t>Selezione Assunzione operai</t>
  </si>
  <si>
    <t>Dati meteo</t>
  </si>
  <si>
    <t>2017/I/00040</t>
  </si>
  <si>
    <t>Liquidazione e pagamento fattura n. 1007 emessa dalla Siap+Micros di Castello Roganzuolo (TV) per aver eseguito la fornitura di strumentazione meteorologica da istallare nella stazione di Palazzo San Gervasio, spostamento Policoro Sottano e integrazione scorte di Magazino</t>
  </si>
  <si>
    <t>Sarubbi</t>
  </si>
  <si>
    <t>chiuso</t>
  </si>
  <si>
    <t>2017/I/00041</t>
  </si>
  <si>
    <t>Liquidazione e pagamento fattura n. 1008 emessa dalla Siap+Micros di Castello Roganzuolo (TV) per aver eseguito la riparazione di sensori meteorologica di marca Siap+Micros</t>
  </si>
  <si>
    <t>2017/I/00044</t>
  </si>
  <si>
    <t xml:space="preserve">Rimborso spese in favore delle Aziende: Mote Pennarrone di Abramo Felicetta di Lagonegro(PZ) –Agribiotecnica Vivai F.lli Dichio S.R.L., Bernalda(MT) –Agriturismo La Grotta dell’Eremita di Placella Domenico Antonio, Castelmezzano(PZ). Per aver partecipato al progetto Fattorie Sociali aperte 2016 . CUP D46D13000320002. </t>
  </si>
  <si>
    <t>2017/I/00048</t>
  </si>
  <si>
    <t>Rimborso spese in favore delle Aziende: Loviglio Anna, via G. Lorusso 30 Palazzo San Gervasio (PZ) –Cornacchia Nicola, C/da Lima di Palio Pomarico (MT) –Azienda Agricola Suriano Nicola, C/da Trisaia Mortellito Rotondella (MT) e Azienda Agricola Il Querceto di Francesca Leggieri, c.da Barricelle 63 Marsicovetere (PZ). Per aver partecipato al progetto Fattorie Sociali aperte 2016 . CUP D46D13000320002.</t>
  </si>
  <si>
    <t>2017/I/00049</t>
  </si>
  <si>
    <t xml:space="preserve">Rimborso spese in favore delle Aziende: Masseria La Fiorita di Castoro Marialuana, Matera –Agriturismo Valle Ofanto di Miele Maria Concetta, Rapone–Apicultura Rondinella Franco, Ripacandida e Azienda Zootecnica Stellato, Chiaromonte. Per aver partecipato al progetto Fattorie Sociali aperte 2016 . CUP D46D13000320002.  </t>
  </si>
  <si>
    <t>2017/I/00050</t>
  </si>
  <si>
    <t xml:space="preserve">Rimborso spese in favore delle Aziende: Società Agricola Carpe Diem, Venosa –La Taverna del Pastore, Bella –Azienda Agricola Le Matinelle. Per aver partecipato al progetto Fattorie Sociali aperte 2016 . CUP D46D13000320002. </t>
  </si>
  <si>
    <t>2017/I/00051</t>
  </si>
  <si>
    <t xml:space="preserve">Rimborso spese in favore dell’Azienda Agrituristica La Taverna del Pastore di Doino Sandro Tonino, Bella (PZ). Per l’evento tenutosi il 27, 28 e 29 maggio c.a. CUP D46D13000320002.  </t>
  </si>
  <si>
    <t>2017/I/00055</t>
  </si>
  <si>
    <t xml:space="preserve">Rimborso spese in favore delle Aziende: Agriturismo “Masserie Marino” di Garramone Michela- Trivigno –Azienda Agricola Strafezza Anna di Venosa –Azienda Agrituristica Il Pago di Rotondella. Per aver partecipato al progetto Fattorie Sociali aperte 2016 . CUP D46D13000320002.  </t>
  </si>
  <si>
    <t>2017/I/00056</t>
  </si>
  <si>
    <t xml:space="preserve">Rimborso spese in favore delle Aziende: Azienda Agricola San Domenico di Manicone Domenico, Matera –Azienda Agricola Pitrelli S.S. Per aver partecipato al progetto Fattorie Sociali aperte 2016 . CUP D46D13000320002.  </t>
  </si>
  <si>
    <t>2017/I/00057</t>
  </si>
  <si>
    <t>Liquidazione e pagamento fattura n. 1014 emessa dalla Siap+Micros di Castello Roganzuolo (TV) per aver eseguito la fornitura di rinnovo contratto di teleassistenza SW pacchetto di dieci ore - CIG. N.Z8A1DE2499– CUP D43G14000660002</t>
  </si>
  <si>
    <t>2017/I/00058</t>
  </si>
  <si>
    <t xml:space="preserve">Rimborso spese in favore delle Aziende: Azienda Maneggio Cortequestre San Basilio di Pisticci –Azienda Agricola Fattoria Selvapiana di Montescaglioso. Per aver partecipato al progetto Fattorie Sociali aperte 2016 . CUP D46D13000320002.  </t>
  </si>
  <si>
    <t>2017/I/00059</t>
  </si>
  <si>
    <t xml:space="preserve">Rimborso spese in favore delle Aziende: Il terrazzo sul Sinni di Dibernardi Pasquale, Rotondella –Azienda Agricola Salerno Antonio Giovanni di Policoro. Per aver partecipato al progetto Fattorie Sociali aperte 2016 . CUP D46D13000320002.  </t>
  </si>
  <si>
    <t>2017/I/00062</t>
  </si>
  <si>
    <t xml:space="preserve">Liquidazione e pagamento spese per la prima fornitura di gasolio agricolo agevolato assegnazione 2017-  in favore della ditta UNITA’ CONTADINA SOC. COOP. AGR. – C.da S. Felice – 85024 Lavello (PZ)  -        CIG. n. Z8618EBD6C             </t>
  </si>
  <si>
    <t>2017/20RS/00011</t>
  </si>
  <si>
    <t xml:space="preserve">Affidamento diretto del servizio di mietitrebbiatura di precisione con mappa resa e trasporto cereali e leguminosi anno 2017 presso AASD Gaudiano. Impegno di spesa a favore della Ditta “D.B.N. Soc. Semplice Agricola” di Spinazzola (BT); CIG: ZEB1EF0F00. </t>
  </si>
  <si>
    <t>Affidamento diretto per la fornitura di gasolio agricolo anno 2017 presso AASD Baderto delle Murgine. Impegno di spesa a favore della Ditta “Toma Vito Domenico srl”; CIG: ZBA1EA334E</t>
  </si>
  <si>
    <t>aperto</t>
  </si>
  <si>
    <t>In attesa della Firma</t>
  </si>
  <si>
    <t>SAL Matera – Attività 2016- Progetto esecutivo n. 87 - Liquidazione e pagamento fattura n. 70022 emessa dalla ditta MTX DI Campogalliano(MO) per contratto assistenza SW con validità annuale, periodo dal 1 dicembre 2016 al 31 maggio 2017 - CIG. N. ZE419CF6BA – CUP D43G14000660002</t>
  </si>
  <si>
    <t>Rritardato nella adozione dell'atto pre riorganizzazione dell'Agenzia</t>
  </si>
  <si>
    <t>RSA</t>
  </si>
  <si>
    <t>ASSA-MT</t>
  </si>
  <si>
    <t>2017/I/00042</t>
  </si>
  <si>
    <t>Quinto</t>
  </si>
  <si>
    <t>2017/I/00043</t>
  </si>
  <si>
    <t>2017/I/00054</t>
  </si>
  <si>
    <t>Progetto AGROCAMBIO. Affidamento diretto per la fornitura del servizio buffet e coffe break per "Visita guidata campi dimostrativi progetto AgroCambio" per l'AASD Pantanello  CIG ZF51E29D36   CUP C42I14000160001.</t>
  </si>
  <si>
    <t>2017/I/00060</t>
  </si>
  <si>
    <t>Progetto AGROCAMBIO. Saldo fattura ditta Luale srl  per la fornitura del servizio buffet e coffe break per "Visita guidata campi dimostrativi progetto AgroCambio" per l'AASD Pantanello  CIG ZF51E29D36   CUP C42I14000160001.</t>
  </si>
  <si>
    <t>2017/20RS/00012</t>
  </si>
  <si>
    <t>Spese Funzionamento  AASD Pantanello. Affidamento diretto lavori in conto terzi per mietitrebbiatura grano duro per l'anno 2017. CIG n° Z8D1EF55C0</t>
  </si>
  <si>
    <t>Spese Programma Annuale delle attività ALSIA 2016 - Schede 5.1.3, 5.1.4. Liquidazione e pagamento fattura emessa dalla ditta Visceglia snc per la fornitura del servizio di noleggio di due fotocopiatrici multifunzione CIG ZF81BFEDEA,  CUP D43G14000660002.</t>
  </si>
  <si>
    <t>Spese Programma Annuale delle attività ALSIA 2016 - Schede 5.1.4. Liquidazione e pagamento fattura emessa dalla ditta Ecospi srl di Milano per la fornitura abbonamenti "WinBDF" per l'ALSIA per l'anno 2017.  CIG Z121BBF6E8,  CUP D43G14000660002.</t>
  </si>
  <si>
    <t>AASD “PANTANELLO”  Acquisto 400 metri di tubo, giuntini e teflon   PAN AGRI srl</t>
  </si>
  <si>
    <t>Mennone</t>
  </si>
  <si>
    <t>Ritardato pagamento dovuto a ritardo ricezione  documento fiscale</t>
  </si>
  <si>
    <t xml:space="preserve">AASD “PANTANELLO”  Spese bancarie I° trimestre 2017     Agenzia  di Marconia BANCAPULIA </t>
  </si>
  <si>
    <t>AASD “PANTANELLO”  Versamento CCIA diritti segreteria  spedizione MUD        POSTE ITALIANE</t>
  </si>
  <si>
    <t>AASD “PANTANELLO”  Ricarica schede SIM per agrometereologia   Ricevitoria  Di Simine  Rosanna</t>
  </si>
  <si>
    <t>AASD “PANTANELLO”  Acquisto lt 20 di carburante per tosaerba      Di Canio Pasquale</t>
  </si>
  <si>
    <t>AASD “PANTANELLO”  Abbonamento annuale on-line sul sito www.voxmail per l'anno 2017 alla ditta Void Labs snc</t>
  </si>
  <si>
    <t>Per questo pagamento è stata fatta una determina d'impegno e sarà fatta una di presa d'atto dell'avvenuto pagamento tramite cassa economale.</t>
  </si>
  <si>
    <t>AASD “PANTANELLO”  Acquisto scarpe antinfortunistiche, manici piccone, zappa, catena, svitol, ecc.    LALINGA GIUSEPPE</t>
  </si>
  <si>
    <t>AASD “PANTANELLO”  Acquisto confezioni filo decespugliatore, buste strappo, scope, guanti,    Malvasi Ambrogio</t>
  </si>
  <si>
    <t>AASD “PANTANELLO”  Acquisto  base appoggio  per computer, stilo duracel, scheda fotografica         PC DOCTOR</t>
  </si>
  <si>
    <t>AASD “PANTANELLO”  Ripristino impianto elettrico uffici azienda         Angelone Rocco</t>
  </si>
  <si>
    <t>AASD “PANTANELLO”  Acquisto lt 1 di olio miscela per tosaerba      Di Canio Pasquale</t>
  </si>
  <si>
    <t>AASD “PANTANELLO”  Acquisto collare e manicotto per impianti  irrigui       PAN AGRI srl</t>
  </si>
  <si>
    <t>AASD “PANTANELLO”  Riparazione cella frigo con sostituzione di motoventilatori e ricarica gas    Frigoservice srls</t>
  </si>
  <si>
    <t>AASD “PANTANELLO”  Acquisto lama, pignone, e catena per  motosega                    Tecno Gren srl</t>
  </si>
  <si>
    <t>AASD “PANTANELLO”  Acquisto colla, quanti, tute, spugne, sbolccante, ecc.    LALINGA GIUSEPPE</t>
  </si>
  <si>
    <t>AASD “PANTANELLO”  Acquisto cuscinetto e testina per tosa erba                 Tecno Gren srl</t>
  </si>
  <si>
    <t>AASD “PANTANELLO”  Acquisto acqua minerale, bicchieri, strofinacci x convegno futticoltura        Supermercati PIC KUP</t>
  </si>
  <si>
    <t>AASD “PANTANELLO”  Acquisto penne, scoc, nastro imballaggio, cartoncino ecc.      Cartolibreria Sillletti Rocco</t>
  </si>
  <si>
    <t>AASD “PANTANELLO”  Restituzione quota iscrizione al corso di formazione per tecnici abilitati al controllo funzionale delle irroratrici.   Liuzzi Lorena</t>
  </si>
  <si>
    <t>AASD “PANTANELLO”  Acquisto scope, maschere per trattamenti, tute, buste  trasparenti e spago ecc.      Malvasi Ambrogio</t>
  </si>
  <si>
    <t>AASD “PANTANELLO”  Acquisto 15 penne USB per progetto fattorie didattiche   IMD Lucana</t>
  </si>
  <si>
    <t>Buono Cassa economale n. 11</t>
  </si>
  <si>
    <t>Cavaliere Pietro
Rimborso buono n. 11 per fornitura benzina tosaerba</t>
  </si>
  <si>
    <t>Cerbino</t>
  </si>
  <si>
    <t>Buono Cassa economale n. 12</t>
  </si>
  <si>
    <t>Cavaliere Pietro
Rimborso buono n. 12 per fornitura benzina decespugliatore</t>
  </si>
  <si>
    <t>Buono Cassa economale n. 13</t>
  </si>
  <si>
    <t>Gesufatta e Alessandro di Prince G e Plastina A.
Rimborso buono n. 13 per fornitura lavaggio autovettura Panda DB118SP</t>
  </si>
  <si>
    <t>Buono Cassa economale n. 14</t>
  </si>
  <si>
    <t>Tipografia Centro Grafico di Raele Nicola
Rimborso buono n. 14 per fornitura locandine seminari</t>
  </si>
  <si>
    <t>2017/I/00047</t>
  </si>
  <si>
    <t>AASD – Pollino – Liquidazione e pagamento fattura emesse dalla Società ALD AUTOMOTIVE SRL per canoni noleggio autovetture periodo 01/04/2017 - 30/04/2017</t>
  </si>
  <si>
    <t>Cirigliano</t>
  </si>
  <si>
    <t>2017/I/00052</t>
  </si>
  <si>
    <t>AASD – Pollino – Affidamento diretto per adeguamento impianto elettrico e microclima Azienda Pollino</t>
  </si>
  <si>
    <t>Buono Cassa economale n. 15</t>
  </si>
  <si>
    <t>Cavaliere Pietro
Rimborso buono n. 15 per fornitura benzina motozappa</t>
  </si>
  <si>
    <t>Buono Cassa economale n. 16</t>
  </si>
  <si>
    <t>Cavaliere Pietro
Rimborso buono n. 16 per fornitura gasolio trattore</t>
  </si>
  <si>
    <t>Buono Cassa economale n. 17</t>
  </si>
  <si>
    <t>Pasticceria La Perla
Rimborso buono n. 17 per fornitura prodotti coffee break - Assemblea Comunità del Cibo</t>
  </si>
  <si>
    <t>Buono Cassa economale n. 18</t>
  </si>
  <si>
    <t>Gesufatta e Alessandro di Prince G e Plastina A.
Rimborso buono n. 18 per fornitura lavaggio autovettura Punto DB089SP</t>
  </si>
  <si>
    <t>Buono Cassa economale Lagonegro  n. 1</t>
  </si>
  <si>
    <t>A.C. MECCATRONICA di Antonio Cuozzo
Rimborso buono n. 1 per sostituzione batteria autovettura PUNTO EB672GR</t>
  </si>
  <si>
    <t>Buono Cassa economale n. 19</t>
  </si>
  <si>
    <t>Gesufatta e Alessandro di Prince G e Plastina A.
Rimborso buono n. 19 per fornitura lavaggio autovettura Renault Kangoo</t>
  </si>
  <si>
    <t>Buono Cassa economale n. 20</t>
  </si>
  <si>
    <t>Cavaliere Pietro
Rimborso buono n. 20 per fornitura gasolio trattore</t>
  </si>
  <si>
    <t>Buono Cassa economale n. 21</t>
  </si>
  <si>
    <t>Poste Italiane
Rimborso buono n. 21 per spedizione raccomandata</t>
  </si>
  <si>
    <t>Buono Cassa economale n. 22</t>
  </si>
  <si>
    <t>Cavaliere Pietro
Rimborso buono n. 22 per fornitura gasolio trattore</t>
  </si>
  <si>
    <t>Buono Cassa economale n. 23</t>
  </si>
  <si>
    <t>Cafaccioli snc
Rimborso buono n. 23 per fornitura concime complesso</t>
  </si>
  <si>
    <t>Buono Cassa economale n. 24</t>
  </si>
  <si>
    <t>Conte Rocco
Rimborso buono n. 24 per fornitura pollina</t>
  </si>
  <si>
    <t>Buono Cassa economale n. 25</t>
  </si>
  <si>
    <t>Cavaliere Pietro
Rimborso buono n. 25 per fornitura gasolio trattore</t>
  </si>
  <si>
    <t>Buono Cassa economale Lagonegro  n. 2</t>
  </si>
  <si>
    <t>EUROGOMME
Rimborso buono n. 2 per fornitura servizio cambio gomme autovettura PUNTO EB672GR</t>
  </si>
  <si>
    <t>Buono Cassa economale n. 26</t>
  </si>
  <si>
    <t>Cavaliere Pietro
Rimborso buono n. 26 per fornitura gasolio trattore</t>
  </si>
  <si>
    <t>Buono Cassa economale n. 27</t>
  </si>
  <si>
    <t>Unieuro Acoop srl
Rimborso buono n. 27 per acquisto Hard Disck 2 Tb</t>
  </si>
  <si>
    <t>Buono Cassa economale n. 28</t>
  </si>
  <si>
    <t>Cavaliere Pietro
Rimborso buono n. 28 per fornitura gasolio trattore</t>
  </si>
  <si>
    <t>Buono Cassa economale n. 29</t>
  </si>
  <si>
    <t>Azienda agricola Fornillo Rosario
Rimborso buono n. 29 per fornitura servizio di essiccatura bardana</t>
  </si>
  <si>
    <t>Buono Cassa economale n. 30</t>
  </si>
  <si>
    <t>Ricambi Costanzo Sabatino
Rimborso buono n. 30 per fornitura battereia avviamento trattorino tosaerba</t>
  </si>
  <si>
    <t>Buono Cassa economale n. 31</t>
  </si>
  <si>
    <t>Cavaliere Pietro
Rimborso buono n. 31 per fornitura benzina decespugliatore</t>
  </si>
  <si>
    <t>2017/20RS/00008</t>
  </si>
  <si>
    <t>AASD – Pollino – Liquidazione e pagamento fatture emesse dalla Società ALD AUTOMOTIVE SRL per canoni noleggio autovetture periodo gennaio/febbraio E MAGGIO</t>
  </si>
  <si>
    <t>Buono Cassa economale n. 32</t>
  </si>
  <si>
    <t>Malvasi Ambrogio
Rimborso buono n. 32 per fornitura tessuto non tessuto</t>
  </si>
  <si>
    <t>n. 1083723</t>
  </si>
  <si>
    <t>AASD Gaudiano Acquisto urgente carburante presso stazione Q8 Barile Mauro S.S. 93 Canosa  per Punto DB 666SP aziendale causa blocco carta carburante</t>
  </si>
  <si>
    <t xml:space="preserve">Cossidente </t>
  </si>
  <si>
    <t>Chiuso</t>
  </si>
  <si>
    <t>n. 23 56 961071</t>
  </si>
  <si>
    <t>AASD Gaudiano Acquisto urgente stampe locandine per attività cereali</t>
  </si>
  <si>
    <t>n. 55 R672013509</t>
  </si>
  <si>
    <t>AASD Gaudiano acquisto urgente legacci in plastica per vigneto presso la Ditta "Signore srl" di Lavello</t>
  </si>
  <si>
    <t>n. 1 CR95503574</t>
  </si>
  <si>
    <t>AASD Gaudiano riparazione urgente di n. 2 pneumatici per trattore FIAT 880 e  rimorchio presso Four Street pneumatici di Perillo Domenico S.S. 529 Lavello</t>
  </si>
  <si>
    <t>Vendita prodotti agricoli</t>
  </si>
  <si>
    <t>Lanzellotti</t>
  </si>
  <si>
    <t>AASD Gaudiano Richiesta preventivi a Unità Contadina Soc. Coop,, Damiano Michele CML Cereali s.r.l. e Mmartino Michele Sementificio per vendita grano duro</t>
  </si>
  <si>
    <t>Note Alsia prot. n. 0005101-02-12</t>
  </si>
  <si>
    <t>Buono Ordine 4</t>
  </si>
  <si>
    <t>Spese postali</t>
  </si>
  <si>
    <t>De Steafno</t>
  </si>
  <si>
    <t>fattura n.1 del 28/06/2017</t>
  </si>
  <si>
    <t>Ditta Digilio Nicola  Prot. ALSIA 0005555 del 29/06/2017 Vendita granella di grano e favino</t>
  </si>
  <si>
    <t>fattura n.2 del 28/06/2017</t>
  </si>
  <si>
    <t xml:space="preserve">Ditta Di Virgilio Vito  Prot. ALSIA 0005586 del 29/06/2017 Vendita paglia </t>
  </si>
  <si>
    <t>Basil 00016933</t>
  </si>
  <si>
    <t>AASD “BADERTA”  Richiesta assunzione per forza maggiore di n.1 OTD De Cuzzi Domenico</t>
  </si>
  <si>
    <t>De Stefano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</si>
</sst>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1" x14ac:knownFonts="1">
    <font>
      <sz val="11"/>
      <color theme="1"/>
      <name val="Calibri"/>
      <family val="2"/>
      <scheme val="minor"/>
    </font>
    <font>
      <b/>
      <sz val="10"/>
      <color rgb="FF000000"/>
      <name val="Arial"/>
      <family val="2"/>
    </font>
    <font>
      <sz val="10"/>
      <color rgb="FF000000"/>
      <name val="Arial"/>
      <family val="2"/>
    </font>
    <font>
      <b/>
      <sz val="10"/>
      <color theme="1"/>
      <name val="Arial"/>
      <family val="2"/>
    </font>
    <font>
      <sz val="10"/>
      <color theme="1"/>
      <name val="Arial"/>
      <family val="2"/>
    </font>
    <font>
      <b/>
      <sz val="10"/>
      <color rgb="FFFFFFFF"/>
      <name val="Arial"/>
      <family val="2"/>
    </font>
    <font>
      <b/>
      <sz val="10"/>
      <color theme="0"/>
      <name val="Arial"/>
      <family val="2"/>
    </font>
    <font>
      <sz val="10"/>
      <name val="Arial"/>
      <family val="2"/>
    </font>
    <font>
      <sz val="10"/>
      <color indexed="8"/>
      <name val="Arial"/>
      <family val="2"/>
    </font>
    <font>
      <sz val="10"/>
      <color indexed="53"/>
      <name val="Arial"/>
      <family val="2"/>
    </font>
    <font>
      <b/>
      <sz val="9"/>
      <color theme="0"/>
      <name val="Arial"/>
      <family val="2"/>
    </font>
  </fonts>
  <fills count="7">
    <fill>
      <patternFill patternType="none"/>
    </fill>
    <fill>
      <patternFill patternType="gray125"/>
    </fill>
    <fill>
      <patternFill patternType="solid">
        <fgColor theme="0"/>
        <bgColor indexed="64"/>
      </patternFill>
    </fill>
    <fill>
      <patternFill patternType="solid">
        <fgColor rgb="FF808080"/>
        <bgColor rgb="FF808080"/>
      </patternFill>
    </fill>
    <fill>
      <patternFill patternType="solid">
        <fgColor indexed="9"/>
        <bgColor indexed="26"/>
      </patternFill>
    </fill>
    <fill>
      <patternFill patternType="solid">
        <fgColor theme="0" tint="-0.499984740745262"/>
        <bgColor indexed="64"/>
      </patternFill>
    </fill>
    <fill>
      <patternFill patternType="solid">
        <fgColor rgb="FFFFFFFF"/>
        <bgColor rgb="FFFFFFFF"/>
      </patternFill>
    </fill>
  </fills>
  <borders count="16">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s>
  <cellStyleXfs count="1">
    <xf numFmtId="0" fontId="0" fillId="0" borderId="0"/>
  </cellStyleXfs>
  <cellXfs count="109">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xf numFmtId="0" fontId="1" fillId="0" borderId="0" xfId="0" applyFont="1"/>
    <xf numFmtId="0" fontId="2" fillId="0" borderId="0" xfId="0" applyFont="1"/>
    <xf numFmtId="0" fontId="2" fillId="0" borderId="0" xfId="0" applyFont="1" applyAlignment="1">
      <alignment horizontal="center"/>
    </xf>
    <xf numFmtId="0" fontId="3" fillId="2" borderId="0" xfId="0" applyFont="1" applyFill="1" applyAlignment="1">
      <alignment horizontal="center"/>
    </xf>
    <xf numFmtId="0" fontId="3" fillId="2" borderId="0" xfId="0" applyFont="1" applyFill="1" applyAlignment="1">
      <alignment horizontal="right"/>
    </xf>
    <xf numFmtId="0" fontId="3" fillId="2" borderId="1" xfId="0" applyFont="1" applyFill="1" applyBorder="1" applyAlignment="1">
      <alignment horizontal="center"/>
    </xf>
    <xf numFmtId="49" fontId="3" fillId="2" borderId="0" xfId="0" applyNumberFormat="1" applyFont="1" applyFill="1" applyAlignment="1">
      <alignment horizontal="left"/>
    </xf>
    <xf numFmtId="0" fontId="4" fillId="0" borderId="0" xfId="0" applyFont="1" applyAlignment="1">
      <alignment horizontal="center"/>
    </xf>
    <xf numFmtId="0" fontId="5" fillId="3" borderId="4"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6"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xf numFmtId="0" fontId="2" fillId="0" borderId="2" xfId="0" applyFont="1" applyFill="1" applyBorder="1" applyAlignment="1">
      <alignment horizontal="center" vertical="center" wrapText="1"/>
    </xf>
    <xf numFmtId="164" fontId="4" fillId="2" borderId="3"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vertical="top" wrapText="1"/>
    </xf>
    <xf numFmtId="0" fontId="2" fillId="2"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top" wrapText="1"/>
    </xf>
    <xf numFmtId="0" fontId="7" fillId="4"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7" fillId="0" borderId="5" xfId="0" applyFont="1" applyFill="1" applyBorder="1" applyAlignment="1">
      <alignment horizontal="left" vertical="center" wrapText="1"/>
    </xf>
    <xf numFmtId="14" fontId="8" fillId="4" borderId="5" xfId="0" applyNumberFormat="1" applyFont="1" applyFill="1" applyBorder="1" applyAlignment="1">
      <alignment horizontal="center" vertical="center"/>
    </xf>
    <xf numFmtId="14" fontId="8" fillId="4" borderId="9" xfId="0" applyNumberFormat="1" applyFont="1" applyFill="1" applyBorder="1" applyAlignment="1">
      <alignment horizontal="center" vertical="center"/>
    </xf>
    <xf numFmtId="14" fontId="8" fillId="4" borderId="3" xfId="0" applyNumberFormat="1"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3" xfId="0" applyFont="1" applyFill="1" applyBorder="1" applyAlignment="1">
      <alignment horizontal="center" vertical="center" wrapText="1"/>
    </xf>
    <xf numFmtId="14" fontId="7" fillId="4"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5" xfId="0" applyFont="1" applyFill="1" applyBorder="1" applyAlignment="1">
      <alignment horizontal="left" vertical="center" wrapText="1"/>
    </xf>
    <xf numFmtId="14" fontId="8" fillId="0" borderId="9" xfId="0" applyNumberFormat="1" applyFont="1" applyFill="1" applyBorder="1" applyAlignment="1">
      <alignment horizontal="center" vertical="center"/>
    </xf>
    <xf numFmtId="14"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14" fontId="2" fillId="0" borderId="2"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 fillId="0" borderId="5" xfId="0" applyFont="1" applyBorder="1" applyAlignment="1">
      <alignment horizontal="left" vertical="center" wrapText="1"/>
    </xf>
    <xf numFmtId="0" fontId="8" fillId="0" borderId="2" xfId="0" applyFont="1" applyBorder="1" applyAlignment="1">
      <alignment horizontal="justify"/>
    </xf>
    <xf numFmtId="0" fontId="2" fillId="0" borderId="6" xfId="0" applyFont="1" applyBorder="1" applyAlignment="1">
      <alignment horizontal="left" vertical="center" wrapText="1"/>
    </xf>
    <xf numFmtId="0" fontId="2" fillId="0" borderId="5" xfId="0" applyFont="1" applyFill="1" applyBorder="1" applyAlignment="1">
      <alignment horizontal="left" vertical="center" wrapText="1"/>
    </xf>
    <xf numFmtId="0" fontId="8" fillId="4" borderId="2" xfId="0" applyFont="1" applyFill="1" applyBorder="1" applyAlignment="1">
      <alignment horizontal="left" vertical="center" wrapText="1"/>
    </xf>
    <xf numFmtId="0" fontId="7" fillId="0" borderId="5" xfId="0" applyFont="1" applyFill="1" applyBorder="1" applyAlignment="1">
      <alignment vertical="top" wrapText="1"/>
    </xf>
    <xf numFmtId="0" fontId="2" fillId="6" borderId="3"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14" fontId="2" fillId="0" borderId="3" xfId="0" applyNumberFormat="1" applyFont="1" applyBorder="1" applyAlignment="1">
      <alignment horizontal="center" vertical="center"/>
    </xf>
    <xf numFmtId="14" fontId="7" fillId="4" borderId="2" xfId="0" applyNumberFormat="1" applyFont="1" applyFill="1" applyBorder="1" applyAlignment="1">
      <alignment horizontal="center" vertical="center"/>
    </xf>
    <xf numFmtId="14" fontId="2" fillId="0" borderId="5" xfId="0" applyNumberFormat="1" applyFont="1" applyBorder="1" applyAlignment="1">
      <alignment horizontal="center" vertical="center"/>
    </xf>
    <xf numFmtId="14" fontId="2" fillId="0" borderId="5" xfId="0" applyNumberFormat="1" applyFont="1" applyFill="1" applyBorder="1" applyAlignment="1">
      <alignment horizontal="center" vertical="center"/>
    </xf>
    <xf numFmtId="14" fontId="8" fillId="4" borderId="2"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14" fontId="7" fillId="0" borderId="5" xfId="0" applyNumberFormat="1" applyFont="1" applyFill="1" applyBorder="1" applyAlignment="1">
      <alignment horizontal="center" vertical="center"/>
    </xf>
    <xf numFmtId="14" fontId="2" fillId="0" borderId="7" xfId="0" applyNumberFormat="1" applyFont="1" applyBorder="1" applyAlignment="1">
      <alignment horizontal="center" vertical="center"/>
    </xf>
    <xf numFmtId="14" fontId="2" fillId="0" borderId="6" xfId="0" applyNumberFormat="1" applyFont="1" applyBorder="1" applyAlignment="1">
      <alignment horizontal="center" vertical="center"/>
    </xf>
    <xf numFmtId="14" fontId="2" fillId="0" borderId="15" xfId="0" applyNumberFormat="1" applyFont="1" applyFill="1" applyBorder="1" applyAlignment="1">
      <alignment horizontal="center" vertical="center"/>
    </xf>
    <xf numFmtId="14" fontId="2" fillId="0" borderId="13" xfId="0" applyNumberFormat="1" applyFont="1" applyFill="1" applyBorder="1" applyAlignment="1">
      <alignment horizontal="center" vertical="center"/>
    </xf>
    <xf numFmtId="0" fontId="4" fillId="0" borderId="3" xfId="0" applyFont="1" applyBorder="1"/>
    <xf numFmtId="0" fontId="7" fillId="4" borderId="2"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6" borderId="12" xfId="0" applyFont="1" applyFill="1" applyBorder="1" applyAlignment="1">
      <alignment horizontal="center" vertical="center" wrapText="1"/>
    </xf>
    <xf numFmtId="0" fontId="2" fillId="6" borderId="10" xfId="0" applyFont="1" applyFill="1" applyBorder="1" applyAlignment="1">
      <alignment horizontal="center" vertical="center" wrapText="1"/>
    </xf>
    <xf numFmtId="164" fontId="4" fillId="2" borderId="2" xfId="0" applyNumberFormat="1" applyFont="1" applyFill="1" applyBorder="1" applyAlignment="1">
      <alignment horizontal="center" vertical="center"/>
    </xf>
    <xf numFmtId="14" fontId="2" fillId="0" borderId="10" xfId="0" applyNumberFormat="1" applyFont="1" applyBorder="1" applyAlignment="1">
      <alignment horizontal="center" vertical="center"/>
    </xf>
    <xf numFmtId="0" fontId="4" fillId="0" borderId="12" xfId="0" applyFont="1" applyBorder="1"/>
    <xf numFmtId="0" fontId="7" fillId="4" borderId="3"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tabSelected="1" zoomScale="120" zoomScaleNormal="120" workbookViewId="0">
      <selection activeCell="A7" sqref="A7"/>
    </sheetView>
  </sheetViews>
  <sheetFormatPr defaultRowHeight="12.75" x14ac:dyDescent="0.2"/>
  <cols>
    <col min="1" max="1" width="5.42578125" style="4" customWidth="1"/>
    <col min="2" max="2" width="9.140625" style="4"/>
    <col min="3" max="3" width="9.7109375" style="4" customWidth="1"/>
    <col min="4" max="4" width="13.5703125" style="4" bestFit="1" customWidth="1"/>
    <col min="5" max="5" width="29.7109375" style="4" customWidth="1"/>
    <col min="6" max="6" width="11.85546875" style="4" customWidth="1"/>
    <col min="7" max="7" width="11.42578125" style="4" bestFit="1" customWidth="1"/>
    <col min="8" max="8" width="11.7109375" style="4" customWidth="1"/>
    <col min="9" max="9" width="8" style="4" customWidth="1"/>
    <col min="10" max="11" width="9.140625" style="4"/>
    <col min="12" max="12" width="8" style="4" customWidth="1"/>
    <col min="13" max="13" width="12.85546875" style="4" customWidth="1"/>
    <col min="14" max="14" width="13.85546875" style="4" customWidth="1"/>
    <col min="15" max="16384" width="9.140625" style="4"/>
  </cols>
  <sheetData>
    <row r="1" spans="1:17" x14ac:dyDescent="0.2">
      <c r="A1" s="1"/>
      <c r="B1" s="1" t="s">
        <v>0</v>
      </c>
      <c r="C1" s="1"/>
      <c r="D1" s="2"/>
      <c r="E1" s="2"/>
      <c r="F1" s="3"/>
      <c r="G1" s="3"/>
      <c r="H1" s="3"/>
      <c r="I1" s="3"/>
      <c r="J1" s="3"/>
      <c r="K1" s="3"/>
      <c r="L1" s="3"/>
      <c r="M1" s="3"/>
      <c r="N1" s="3"/>
      <c r="O1" s="3"/>
      <c r="P1" s="3"/>
      <c r="Q1" s="3"/>
    </row>
    <row r="2" spans="1:17" x14ac:dyDescent="0.2">
      <c r="A2" s="5"/>
      <c r="B2" s="5" t="s">
        <v>1</v>
      </c>
      <c r="C2" s="5"/>
      <c r="D2" s="6"/>
      <c r="E2" s="6"/>
      <c r="F2" s="7"/>
      <c r="G2" s="7"/>
      <c r="H2" s="6"/>
      <c r="I2" s="7"/>
      <c r="J2" s="7"/>
      <c r="K2" s="7"/>
      <c r="L2" s="7"/>
      <c r="M2" s="7"/>
    </row>
    <row r="3" spans="1:17" x14ac:dyDescent="0.2">
      <c r="A3" s="6"/>
      <c r="B3" s="6" t="s">
        <v>2</v>
      </c>
      <c r="C3" s="6"/>
      <c r="F3" s="8"/>
      <c r="G3" s="9" t="s">
        <v>3</v>
      </c>
      <c r="H3" s="10">
        <v>2</v>
      </c>
      <c r="I3" s="11" t="s">
        <v>18</v>
      </c>
      <c r="J3" s="12"/>
      <c r="K3" s="12"/>
      <c r="L3" s="12"/>
      <c r="M3" s="12"/>
    </row>
    <row r="4" spans="1:17" x14ac:dyDescent="0.2">
      <c r="C4" s="6"/>
      <c r="F4" s="12"/>
      <c r="G4" s="7"/>
      <c r="H4" s="6"/>
      <c r="I4" s="12"/>
      <c r="J4" s="12"/>
      <c r="K4" s="12"/>
      <c r="L4" s="12"/>
      <c r="M4" s="12"/>
    </row>
    <row r="5" spans="1:17" ht="72" x14ac:dyDescent="0.2">
      <c r="A5" s="13" t="s">
        <v>4</v>
      </c>
      <c r="B5" s="14" t="s">
        <v>5</v>
      </c>
      <c r="C5" s="42" t="s">
        <v>6</v>
      </c>
      <c r="D5" s="15" t="s">
        <v>7</v>
      </c>
      <c r="E5" s="15" t="s">
        <v>8</v>
      </c>
      <c r="F5" s="42" t="s">
        <v>9</v>
      </c>
      <c r="G5" s="42" t="s">
        <v>10</v>
      </c>
      <c r="H5" s="42" t="s">
        <v>11</v>
      </c>
      <c r="I5" s="42" t="s">
        <v>12</v>
      </c>
      <c r="J5" s="42" t="s">
        <v>13</v>
      </c>
      <c r="K5" s="42" t="s">
        <v>14</v>
      </c>
      <c r="L5" s="42" t="s">
        <v>19</v>
      </c>
      <c r="M5" s="42" t="s">
        <v>20</v>
      </c>
    </row>
    <row r="6" spans="1:17" ht="38.25" x14ac:dyDescent="0.2">
      <c r="A6" s="16">
        <v>1</v>
      </c>
      <c r="B6" s="34" t="s">
        <v>59</v>
      </c>
      <c r="C6" s="25" t="s">
        <v>21</v>
      </c>
      <c r="D6" s="31" t="s">
        <v>172</v>
      </c>
      <c r="E6" s="72" t="s">
        <v>173</v>
      </c>
      <c r="F6" s="31" t="s">
        <v>174</v>
      </c>
      <c r="G6" s="59">
        <v>42794</v>
      </c>
      <c r="H6" s="59">
        <v>42794</v>
      </c>
      <c r="I6" s="18">
        <f t="shared" ref="I6" si="0">H6-G6</f>
        <v>0</v>
      </c>
      <c r="J6" s="23">
        <v>30</v>
      </c>
      <c r="K6" s="18">
        <f t="shared" ref="K6" si="1">I6-J6</f>
        <v>-30</v>
      </c>
      <c r="L6" s="64" t="s">
        <v>26</v>
      </c>
      <c r="M6" s="64"/>
    </row>
    <row r="7" spans="1:17" x14ac:dyDescent="0.2">
      <c r="A7" s="16"/>
      <c r="B7" s="34"/>
      <c r="C7" s="31"/>
      <c r="D7" s="31"/>
      <c r="E7" s="72"/>
      <c r="F7" s="31"/>
      <c r="G7" s="59"/>
      <c r="H7" s="59"/>
      <c r="I7" s="18"/>
      <c r="J7" s="23"/>
      <c r="K7" s="18"/>
      <c r="L7" s="64"/>
      <c r="M7" s="64"/>
    </row>
    <row r="8" spans="1:17" ht="89.25" x14ac:dyDescent="0.2">
      <c r="A8" s="16">
        <v>1</v>
      </c>
      <c r="B8" s="34" t="s">
        <v>59</v>
      </c>
      <c r="C8" s="31" t="s">
        <v>15</v>
      </c>
      <c r="D8" s="31"/>
      <c r="E8" s="72" t="s">
        <v>71</v>
      </c>
      <c r="F8" s="31" t="s">
        <v>72</v>
      </c>
      <c r="G8" s="59">
        <v>42822</v>
      </c>
      <c r="H8" s="59">
        <v>42860</v>
      </c>
      <c r="I8" s="18">
        <f t="shared" ref="I8:I26" si="2">H8-G8</f>
        <v>38</v>
      </c>
      <c r="J8" s="23">
        <v>20</v>
      </c>
      <c r="K8" s="18">
        <f t="shared" ref="K8:K19" si="3">I8-J8</f>
        <v>18</v>
      </c>
      <c r="L8" s="64" t="s">
        <v>26</v>
      </c>
      <c r="M8" s="64" t="s">
        <v>73</v>
      </c>
    </row>
    <row r="9" spans="1:17" ht="127.5" x14ac:dyDescent="0.2">
      <c r="A9" s="16">
        <v>2</v>
      </c>
      <c r="B9" s="33" t="s">
        <v>59</v>
      </c>
      <c r="C9" s="18" t="s">
        <v>17</v>
      </c>
      <c r="D9" s="19" t="s">
        <v>23</v>
      </c>
      <c r="E9" s="20" t="s">
        <v>24</v>
      </c>
      <c r="F9" s="21" t="s">
        <v>25</v>
      </c>
      <c r="G9" s="22">
        <v>42823</v>
      </c>
      <c r="H9" s="22">
        <v>42838</v>
      </c>
      <c r="I9" s="18">
        <f t="shared" si="2"/>
        <v>15</v>
      </c>
      <c r="J9" s="23">
        <v>30</v>
      </c>
      <c r="K9" s="18">
        <f t="shared" si="3"/>
        <v>-15</v>
      </c>
      <c r="L9" s="18" t="s">
        <v>26</v>
      </c>
      <c r="M9" s="24"/>
    </row>
    <row r="10" spans="1:17" ht="89.25" x14ac:dyDescent="0.2">
      <c r="A10" s="16">
        <v>3</v>
      </c>
      <c r="B10" s="33" t="s">
        <v>59</v>
      </c>
      <c r="C10" s="18" t="s">
        <v>17</v>
      </c>
      <c r="D10" s="19" t="s">
        <v>27</v>
      </c>
      <c r="E10" s="20" t="s">
        <v>28</v>
      </c>
      <c r="F10" s="21" t="s">
        <v>25</v>
      </c>
      <c r="G10" s="22">
        <v>42823</v>
      </c>
      <c r="H10" s="22">
        <v>42838</v>
      </c>
      <c r="I10" s="18">
        <f t="shared" si="2"/>
        <v>15</v>
      </c>
      <c r="J10" s="23">
        <v>30</v>
      </c>
      <c r="K10" s="18">
        <f t="shared" si="3"/>
        <v>-15</v>
      </c>
      <c r="L10" s="18" t="s">
        <v>26</v>
      </c>
      <c r="M10" s="24"/>
    </row>
    <row r="11" spans="1:17" ht="178.5" x14ac:dyDescent="0.2">
      <c r="A11" s="16">
        <v>4</v>
      </c>
      <c r="B11" s="33" t="s">
        <v>59</v>
      </c>
      <c r="C11" s="18" t="s">
        <v>17</v>
      </c>
      <c r="D11" s="19" t="s">
        <v>31</v>
      </c>
      <c r="E11" s="20" t="s">
        <v>32</v>
      </c>
      <c r="F11" s="21" t="s">
        <v>25</v>
      </c>
      <c r="G11" s="22">
        <v>42823</v>
      </c>
      <c r="H11" s="22">
        <v>42851</v>
      </c>
      <c r="I11" s="18">
        <f t="shared" si="2"/>
        <v>28</v>
      </c>
      <c r="J11" s="23">
        <v>30</v>
      </c>
      <c r="K11" s="18">
        <f t="shared" si="3"/>
        <v>-2</v>
      </c>
      <c r="L11" s="18" t="s">
        <v>26</v>
      </c>
      <c r="M11" s="18" t="s">
        <v>57</v>
      </c>
    </row>
    <row r="12" spans="1:17" ht="114.75" x14ac:dyDescent="0.2">
      <c r="A12" s="16">
        <v>5</v>
      </c>
      <c r="B12" s="33" t="s">
        <v>59</v>
      </c>
      <c r="C12" s="18" t="s">
        <v>17</v>
      </c>
      <c r="D12" s="62" t="s">
        <v>60</v>
      </c>
      <c r="E12" s="74" t="s">
        <v>69</v>
      </c>
      <c r="F12" s="31" t="s">
        <v>61</v>
      </c>
      <c r="G12" s="85">
        <v>42823</v>
      </c>
      <c r="H12" s="85">
        <v>42838</v>
      </c>
      <c r="I12" s="18">
        <f t="shared" si="2"/>
        <v>15</v>
      </c>
      <c r="J12" s="23">
        <v>30</v>
      </c>
      <c r="K12" s="18">
        <f t="shared" si="3"/>
        <v>-15</v>
      </c>
      <c r="L12" s="62" t="s">
        <v>26</v>
      </c>
      <c r="M12" s="62"/>
    </row>
    <row r="13" spans="1:17" ht="114.75" x14ac:dyDescent="0.2">
      <c r="A13" s="16">
        <v>6</v>
      </c>
      <c r="B13" s="33" t="s">
        <v>59</v>
      </c>
      <c r="C13" s="18" t="s">
        <v>17</v>
      </c>
      <c r="D13" s="62" t="s">
        <v>62</v>
      </c>
      <c r="E13" s="74" t="s">
        <v>70</v>
      </c>
      <c r="F13" s="31" t="s">
        <v>61</v>
      </c>
      <c r="G13" s="85">
        <v>42825</v>
      </c>
      <c r="H13" s="85">
        <v>42838</v>
      </c>
      <c r="I13" s="18">
        <f t="shared" si="2"/>
        <v>13</v>
      </c>
      <c r="J13" s="23">
        <v>30</v>
      </c>
      <c r="K13" s="18">
        <f t="shared" si="3"/>
        <v>-17</v>
      </c>
      <c r="L13" s="62" t="s">
        <v>26</v>
      </c>
      <c r="M13" s="97"/>
    </row>
    <row r="14" spans="1:17" ht="153" x14ac:dyDescent="0.2">
      <c r="A14" s="16">
        <v>7</v>
      </c>
      <c r="B14" s="33" t="s">
        <v>59</v>
      </c>
      <c r="C14" s="18" t="s">
        <v>17</v>
      </c>
      <c r="D14" s="19" t="s">
        <v>29</v>
      </c>
      <c r="E14" s="20" t="s">
        <v>30</v>
      </c>
      <c r="F14" s="21" t="s">
        <v>25</v>
      </c>
      <c r="G14" s="22">
        <v>42829</v>
      </c>
      <c r="H14" s="22">
        <v>42838</v>
      </c>
      <c r="I14" s="18">
        <f t="shared" si="2"/>
        <v>9</v>
      </c>
      <c r="J14" s="23">
        <v>30</v>
      </c>
      <c r="K14" s="18">
        <f t="shared" si="3"/>
        <v>-21</v>
      </c>
      <c r="L14" s="18" t="s">
        <v>26</v>
      </c>
      <c r="M14" s="24"/>
    </row>
    <row r="15" spans="1:17" ht="51" x14ac:dyDescent="0.2">
      <c r="A15" s="16">
        <v>8</v>
      </c>
      <c r="B15" s="36" t="s">
        <v>59</v>
      </c>
      <c r="C15" s="64" t="s">
        <v>15</v>
      </c>
      <c r="D15" s="25" t="s">
        <v>102</v>
      </c>
      <c r="E15" s="30" t="s">
        <v>103</v>
      </c>
      <c r="F15" s="27" t="s">
        <v>97</v>
      </c>
      <c r="G15" s="58">
        <v>42830</v>
      </c>
      <c r="H15" s="58">
        <v>42849</v>
      </c>
      <c r="I15" s="27">
        <f t="shared" si="2"/>
        <v>19</v>
      </c>
      <c r="J15" s="25">
        <v>20</v>
      </c>
      <c r="K15" s="27">
        <f t="shared" si="3"/>
        <v>-1</v>
      </c>
      <c r="L15" s="25" t="s">
        <v>26</v>
      </c>
      <c r="M15" s="25"/>
    </row>
    <row r="16" spans="1:17" ht="102" x14ac:dyDescent="0.2">
      <c r="A16" s="16">
        <v>9</v>
      </c>
      <c r="B16" s="33" t="s">
        <v>59</v>
      </c>
      <c r="C16" s="62" t="s">
        <v>16</v>
      </c>
      <c r="D16" s="62" t="s">
        <v>63</v>
      </c>
      <c r="E16" s="72" t="s">
        <v>64</v>
      </c>
      <c r="F16" s="31" t="s">
        <v>61</v>
      </c>
      <c r="G16" s="85">
        <v>42832</v>
      </c>
      <c r="H16" s="85">
        <v>42859</v>
      </c>
      <c r="I16" s="18">
        <f t="shared" si="2"/>
        <v>27</v>
      </c>
      <c r="J16" s="23">
        <v>30</v>
      </c>
      <c r="K16" s="18">
        <f t="shared" si="3"/>
        <v>-3</v>
      </c>
      <c r="L16" s="62" t="s">
        <v>26</v>
      </c>
      <c r="M16" s="96"/>
    </row>
    <row r="17" spans="1:13" ht="140.25" x14ac:dyDescent="0.2">
      <c r="A17" s="16">
        <v>10</v>
      </c>
      <c r="B17" s="33" t="s">
        <v>59</v>
      </c>
      <c r="C17" s="18" t="s">
        <v>17</v>
      </c>
      <c r="D17" s="19" t="s">
        <v>33</v>
      </c>
      <c r="E17" s="20" t="s">
        <v>34</v>
      </c>
      <c r="F17" s="21" t="s">
        <v>25</v>
      </c>
      <c r="G17" s="22">
        <v>42836</v>
      </c>
      <c r="H17" s="22">
        <v>42851</v>
      </c>
      <c r="I17" s="18">
        <f t="shared" si="2"/>
        <v>15</v>
      </c>
      <c r="J17" s="23">
        <v>30</v>
      </c>
      <c r="K17" s="18">
        <f t="shared" si="3"/>
        <v>-15</v>
      </c>
      <c r="L17" s="18" t="s">
        <v>26</v>
      </c>
      <c r="M17" s="24"/>
    </row>
    <row r="18" spans="1:13" ht="89.25" x14ac:dyDescent="0.2">
      <c r="A18" s="16">
        <v>11</v>
      </c>
      <c r="B18" s="33" t="s">
        <v>59</v>
      </c>
      <c r="C18" s="18" t="s">
        <v>17</v>
      </c>
      <c r="D18" s="19" t="s">
        <v>35</v>
      </c>
      <c r="E18" s="20" t="s">
        <v>36</v>
      </c>
      <c r="F18" s="21" t="s">
        <v>25</v>
      </c>
      <c r="G18" s="22">
        <v>42836</v>
      </c>
      <c r="H18" s="22">
        <v>42851</v>
      </c>
      <c r="I18" s="18">
        <f t="shared" si="2"/>
        <v>15</v>
      </c>
      <c r="J18" s="23">
        <v>30</v>
      </c>
      <c r="K18" s="18">
        <f t="shared" si="3"/>
        <v>-15</v>
      </c>
      <c r="L18" s="18" t="s">
        <v>26</v>
      </c>
      <c r="M18" s="24"/>
    </row>
    <row r="19" spans="1:13" ht="89.25" x14ac:dyDescent="0.2">
      <c r="A19" s="16">
        <v>12</v>
      </c>
      <c r="B19" s="33" t="s">
        <v>59</v>
      </c>
      <c r="C19" s="18" t="s">
        <v>17</v>
      </c>
      <c r="D19" s="19" t="s">
        <v>37</v>
      </c>
      <c r="E19" s="20" t="s">
        <v>38</v>
      </c>
      <c r="F19" s="21" t="s">
        <v>25</v>
      </c>
      <c r="G19" s="22">
        <v>42836</v>
      </c>
      <c r="H19" s="22">
        <v>42851</v>
      </c>
      <c r="I19" s="18">
        <f t="shared" si="2"/>
        <v>15</v>
      </c>
      <c r="J19" s="23">
        <v>30</v>
      </c>
      <c r="K19" s="18">
        <f t="shared" si="3"/>
        <v>-15</v>
      </c>
      <c r="L19" s="18" t="s">
        <v>26</v>
      </c>
      <c r="M19" s="24"/>
    </row>
    <row r="20" spans="1:13" ht="38.25" x14ac:dyDescent="0.2">
      <c r="A20" s="16">
        <v>13</v>
      </c>
      <c r="B20" s="36" t="s">
        <v>59</v>
      </c>
      <c r="C20" s="64" t="s">
        <v>15</v>
      </c>
      <c r="D20" s="25" t="s">
        <v>95</v>
      </c>
      <c r="E20" s="30" t="s">
        <v>96</v>
      </c>
      <c r="F20" s="27" t="s">
        <v>97</v>
      </c>
      <c r="G20" s="58">
        <v>42837</v>
      </c>
      <c r="H20" s="58">
        <v>42837</v>
      </c>
      <c r="I20" s="27">
        <f t="shared" si="2"/>
        <v>0</v>
      </c>
      <c r="J20" s="25">
        <v>20</v>
      </c>
      <c r="K20" s="27">
        <f>I20-20</f>
        <v>-20</v>
      </c>
      <c r="L20" s="25" t="s">
        <v>26</v>
      </c>
      <c r="M20" s="25"/>
    </row>
    <row r="21" spans="1:13" ht="63.75" x14ac:dyDescent="0.2">
      <c r="A21" s="16">
        <v>14</v>
      </c>
      <c r="B21" s="36" t="s">
        <v>59</v>
      </c>
      <c r="C21" s="64" t="s">
        <v>15</v>
      </c>
      <c r="D21" s="25" t="s">
        <v>100</v>
      </c>
      <c r="E21" s="30" t="s">
        <v>101</v>
      </c>
      <c r="F21" s="27" t="s">
        <v>97</v>
      </c>
      <c r="G21" s="58">
        <v>42838</v>
      </c>
      <c r="H21" s="58">
        <v>42846</v>
      </c>
      <c r="I21" s="27">
        <f t="shared" si="2"/>
        <v>8</v>
      </c>
      <c r="J21" s="25">
        <v>20</v>
      </c>
      <c r="K21" s="27">
        <f>I21-20</f>
        <v>-12</v>
      </c>
      <c r="L21" s="25" t="s">
        <v>26</v>
      </c>
      <c r="M21" s="25"/>
    </row>
    <row r="22" spans="1:13" ht="102" x14ac:dyDescent="0.2">
      <c r="A22" s="16">
        <v>15</v>
      </c>
      <c r="B22" s="33" t="s">
        <v>59</v>
      </c>
      <c r="C22" s="18" t="s">
        <v>17</v>
      </c>
      <c r="D22" s="19" t="s">
        <v>41</v>
      </c>
      <c r="E22" s="20" t="s">
        <v>42</v>
      </c>
      <c r="F22" s="21" t="s">
        <v>25</v>
      </c>
      <c r="G22" s="22">
        <v>42843</v>
      </c>
      <c r="H22" s="22">
        <v>42866</v>
      </c>
      <c r="I22" s="18">
        <f t="shared" si="2"/>
        <v>23</v>
      </c>
      <c r="J22" s="23">
        <v>30</v>
      </c>
      <c r="K22" s="18">
        <f>I22-J22</f>
        <v>-7</v>
      </c>
      <c r="L22" s="18" t="s">
        <v>26</v>
      </c>
      <c r="M22" s="18" t="s">
        <v>57</v>
      </c>
    </row>
    <row r="23" spans="1:13" ht="38.25" x14ac:dyDescent="0.2">
      <c r="A23" s="16">
        <v>16</v>
      </c>
      <c r="B23" s="35" t="s">
        <v>59</v>
      </c>
      <c r="C23" s="64" t="s">
        <v>15</v>
      </c>
      <c r="D23" s="25" t="s">
        <v>98</v>
      </c>
      <c r="E23" s="30" t="s">
        <v>99</v>
      </c>
      <c r="F23" s="27" t="s">
        <v>97</v>
      </c>
      <c r="G23" s="58">
        <v>42843</v>
      </c>
      <c r="H23" s="58">
        <v>42843</v>
      </c>
      <c r="I23" s="27">
        <f t="shared" si="2"/>
        <v>0</v>
      </c>
      <c r="J23" s="25">
        <v>20</v>
      </c>
      <c r="K23" s="27">
        <f>I23-20</f>
        <v>-20</v>
      </c>
      <c r="L23" s="25" t="s">
        <v>26</v>
      </c>
      <c r="M23" s="25"/>
    </row>
    <row r="24" spans="1:13" ht="51" x14ac:dyDescent="0.2">
      <c r="A24" s="16">
        <v>17</v>
      </c>
      <c r="B24" s="36" t="s">
        <v>59</v>
      </c>
      <c r="C24" s="36" t="s">
        <v>15</v>
      </c>
      <c r="D24" s="36"/>
      <c r="E24" s="37" t="s">
        <v>74</v>
      </c>
      <c r="F24" s="36" t="s">
        <v>72</v>
      </c>
      <c r="G24" s="44">
        <v>42844</v>
      </c>
      <c r="H24" s="44">
        <v>42845</v>
      </c>
      <c r="I24" s="18">
        <f t="shared" si="2"/>
        <v>1</v>
      </c>
      <c r="J24" s="23">
        <v>20</v>
      </c>
      <c r="K24" s="18">
        <f t="shared" ref="K24:K41" si="4">I24-J24</f>
        <v>-19</v>
      </c>
      <c r="L24" s="36" t="s">
        <v>26</v>
      </c>
      <c r="M24" s="36"/>
    </row>
    <row r="25" spans="1:13" ht="51" x14ac:dyDescent="0.2">
      <c r="A25" s="16">
        <v>18</v>
      </c>
      <c r="B25" s="36" t="s">
        <v>59</v>
      </c>
      <c r="C25" s="36" t="s">
        <v>15</v>
      </c>
      <c r="D25" s="36"/>
      <c r="E25" s="37" t="s">
        <v>75</v>
      </c>
      <c r="F25" s="36" t="s">
        <v>72</v>
      </c>
      <c r="G25" s="44">
        <v>42844</v>
      </c>
      <c r="H25" s="44">
        <v>42860</v>
      </c>
      <c r="I25" s="18">
        <f t="shared" si="2"/>
        <v>16</v>
      </c>
      <c r="J25" s="23">
        <v>20</v>
      </c>
      <c r="K25" s="18">
        <f t="shared" si="4"/>
        <v>-4</v>
      </c>
      <c r="L25" s="36" t="s">
        <v>26</v>
      </c>
      <c r="M25" s="36"/>
    </row>
    <row r="26" spans="1:13" ht="38.25" x14ac:dyDescent="0.2">
      <c r="A26" s="16">
        <v>19</v>
      </c>
      <c r="B26" s="36" t="s">
        <v>59</v>
      </c>
      <c r="C26" s="36" t="s">
        <v>15</v>
      </c>
      <c r="D26" s="36"/>
      <c r="E26" s="37" t="s">
        <v>76</v>
      </c>
      <c r="F26" s="36" t="s">
        <v>72</v>
      </c>
      <c r="G26" s="44">
        <v>42844</v>
      </c>
      <c r="H26" s="44">
        <v>42860</v>
      </c>
      <c r="I26" s="18">
        <f t="shared" si="2"/>
        <v>16</v>
      </c>
      <c r="J26" s="23">
        <v>20</v>
      </c>
      <c r="K26" s="18">
        <f t="shared" si="4"/>
        <v>-4</v>
      </c>
      <c r="L26" s="36" t="s">
        <v>26</v>
      </c>
      <c r="M26" s="36"/>
    </row>
    <row r="27" spans="1:13" ht="63.75" x14ac:dyDescent="0.2">
      <c r="A27" s="16">
        <v>20</v>
      </c>
      <c r="B27" s="36" t="s">
        <v>59</v>
      </c>
      <c r="C27" s="18" t="s">
        <v>17</v>
      </c>
      <c r="D27" s="34" t="s">
        <v>104</v>
      </c>
      <c r="E27" s="78" t="s">
        <v>105</v>
      </c>
      <c r="F27" s="34" t="s">
        <v>106</v>
      </c>
      <c r="G27" s="90">
        <v>42845</v>
      </c>
      <c r="H27" s="90">
        <v>42851</v>
      </c>
      <c r="I27" s="31">
        <v>6</v>
      </c>
      <c r="J27" s="31">
        <v>30</v>
      </c>
      <c r="K27" s="27">
        <f t="shared" si="4"/>
        <v>-24</v>
      </c>
      <c r="L27" s="66" t="s">
        <v>26</v>
      </c>
      <c r="M27" s="66"/>
    </row>
    <row r="28" spans="1:13" ht="51" x14ac:dyDescent="0.2">
      <c r="A28" s="16">
        <v>21</v>
      </c>
      <c r="B28" s="36" t="s">
        <v>59</v>
      </c>
      <c r="C28" s="62" t="s">
        <v>16</v>
      </c>
      <c r="D28" s="34" t="s">
        <v>107</v>
      </c>
      <c r="E28" s="78" t="s">
        <v>108</v>
      </c>
      <c r="F28" s="34" t="s">
        <v>106</v>
      </c>
      <c r="G28" s="90">
        <v>42845</v>
      </c>
      <c r="H28" s="90">
        <v>42851</v>
      </c>
      <c r="I28" s="31">
        <v>6</v>
      </c>
      <c r="J28" s="31">
        <v>30</v>
      </c>
      <c r="K28" s="27">
        <f t="shared" si="4"/>
        <v>-24</v>
      </c>
      <c r="L28" s="66" t="s">
        <v>26</v>
      </c>
      <c r="M28" s="66"/>
    </row>
    <row r="29" spans="1:13" ht="114.75" x14ac:dyDescent="0.2">
      <c r="A29" s="16">
        <v>22</v>
      </c>
      <c r="B29" s="49" t="s">
        <v>59</v>
      </c>
      <c r="C29" s="18" t="s">
        <v>17</v>
      </c>
      <c r="D29" s="67" t="s">
        <v>39</v>
      </c>
      <c r="E29" s="73" t="s">
        <v>40</v>
      </c>
      <c r="F29" s="79" t="s">
        <v>25</v>
      </c>
      <c r="G29" s="84">
        <v>42846</v>
      </c>
      <c r="H29" s="91">
        <v>42866</v>
      </c>
      <c r="I29" s="18">
        <f t="shared" ref="I29:I41" si="5">H29-G29</f>
        <v>20</v>
      </c>
      <c r="J29" s="23">
        <v>30</v>
      </c>
      <c r="K29" s="18">
        <f t="shared" si="4"/>
        <v>-10</v>
      </c>
      <c r="L29" s="65" t="s">
        <v>26</v>
      </c>
      <c r="M29" s="95"/>
    </row>
    <row r="30" spans="1:13" ht="38.25" x14ac:dyDescent="0.2">
      <c r="A30" s="16">
        <v>23</v>
      </c>
      <c r="B30" s="36" t="s">
        <v>59</v>
      </c>
      <c r="C30" s="36" t="s">
        <v>15</v>
      </c>
      <c r="D30" s="36"/>
      <c r="E30" s="38" t="s">
        <v>77</v>
      </c>
      <c r="F30" s="36" t="s">
        <v>72</v>
      </c>
      <c r="G30" s="44">
        <v>42846</v>
      </c>
      <c r="H30" s="44">
        <v>42860</v>
      </c>
      <c r="I30" s="18">
        <f t="shared" si="5"/>
        <v>14</v>
      </c>
      <c r="J30" s="23">
        <v>20</v>
      </c>
      <c r="K30" s="18">
        <f t="shared" si="4"/>
        <v>-6</v>
      </c>
      <c r="L30" s="35" t="s">
        <v>26</v>
      </c>
      <c r="M30" s="35"/>
    </row>
    <row r="31" spans="1:13" ht="114.75" x14ac:dyDescent="0.2">
      <c r="A31" s="16">
        <v>24</v>
      </c>
      <c r="B31" s="49" t="s">
        <v>59</v>
      </c>
      <c r="C31" s="18" t="s">
        <v>17</v>
      </c>
      <c r="D31" s="67" t="s">
        <v>43</v>
      </c>
      <c r="E31" s="75" t="s">
        <v>44</v>
      </c>
      <c r="F31" s="80" t="s">
        <v>25</v>
      </c>
      <c r="G31" s="86">
        <v>42857</v>
      </c>
      <c r="H31" s="92">
        <v>42866</v>
      </c>
      <c r="I31" s="18">
        <f t="shared" si="5"/>
        <v>9</v>
      </c>
      <c r="J31" s="23">
        <v>30</v>
      </c>
      <c r="K31" s="18">
        <f t="shared" si="4"/>
        <v>-21</v>
      </c>
      <c r="L31" s="65" t="s">
        <v>26</v>
      </c>
      <c r="M31" s="95"/>
    </row>
    <row r="32" spans="1:13" ht="114.75" x14ac:dyDescent="0.2">
      <c r="A32" s="16">
        <v>25</v>
      </c>
      <c r="B32" s="50" t="s">
        <v>59</v>
      </c>
      <c r="C32" s="18" t="s">
        <v>17</v>
      </c>
      <c r="D32" s="68" t="s">
        <v>45</v>
      </c>
      <c r="E32" s="73" t="s">
        <v>46</v>
      </c>
      <c r="F32" s="79" t="s">
        <v>25</v>
      </c>
      <c r="G32" s="86">
        <v>42857</v>
      </c>
      <c r="H32" s="92">
        <v>42866</v>
      </c>
      <c r="I32" s="18">
        <f t="shared" si="5"/>
        <v>9</v>
      </c>
      <c r="J32" s="23">
        <v>30</v>
      </c>
      <c r="K32" s="18">
        <f t="shared" si="4"/>
        <v>-21</v>
      </c>
      <c r="L32" s="65" t="s">
        <v>26</v>
      </c>
      <c r="M32" s="95"/>
    </row>
    <row r="33" spans="1:13" ht="140.25" x14ac:dyDescent="0.2">
      <c r="A33" s="16">
        <v>26</v>
      </c>
      <c r="B33" s="60" t="s">
        <v>59</v>
      </c>
      <c r="C33" s="60" t="s">
        <v>15</v>
      </c>
      <c r="D33" s="60"/>
      <c r="E33" s="53" t="s">
        <v>78</v>
      </c>
      <c r="F33" s="60" t="s">
        <v>72</v>
      </c>
      <c r="G33" s="54">
        <v>42857</v>
      </c>
      <c r="H33" s="55">
        <v>42858</v>
      </c>
      <c r="I33" s="25">
        <f t="shared" si="5"/>
        <v>1</v>
      </c>
      <c r="J33" s="27">
        <v>20</v>
      </c>
      <c r="K33" s="25">
        <f t="shared" si="4"/>
        <v>-19</v>
      </c>
      <c r="L33" s="56" t="s">
        <v>26</v>
      </c>
      <c r="M33" s="57" t="s">
        <v>79</v>
      </c>
    </row>
    <row r="34" spans="1:13" ht="51" x14ac:dyDescent="0.2">
      <c r="A34" s="16">
        <v>27</v>
      </c>
      <c r="B34" s="39" t="s">
        <v>59</v>
      </c>
      <c r="C34" s="39" t="s">
        <v>15</v>
      </c>
      <c r="D34" s="39"/>
      <c r="E34" s="37" t="s">
        <v>80</v>
      </c>
      <c r="F34" s="39" t="s">
        <v>72</v>
      </c>
      <c r="G34" s="45">
        <v>42858</v>
      </c>
      <c r="H34" s="46">
        <v>42860</v>
      </c>
      <c r="I34" s="25">
        <f t="shared" si="5"/>
        <v>2</v>
      </c>
      <c r="J34" s="27">
        <v>20</v>
      </c>
      <c r="K34" s="25">
        <f t="shared" si="4"/>
        <v>-18</v>
      </c>
      <c r="L34" s="35" t="s">
        <v>26</v>
      </c>
      <c r="M34" s="35"/>
    </row>
    <row r="35" spans="1:13" ht="38.25" x14ac:dyDescent="0.2">
      <c r="A35" s="16">
        <v>28</v>
      </c>
      <c r="B35" s="36" t="s">
        <v>59</v>
      </c>
      <c r="C35" s="36" t="s">
        <v>15</v>
      </c>
      <c r="D35" s="66" t="s">
        <v>109</v>
      </c>
      <c r="E35" s="76" t="s">
        <v>110</v>
      </c>
      <c r="F35" s="81" t="s">
        <v>97</v>
      </c>
      <c r="G35" s="87">
        <v>42858</v>
      </c>
      <c r="H35" s="89">
        <v>42858</v>
      </c>
      <c r="I35" s="27">
        <f t="shared" si="5"/>
        <v>0</v>
      </c>
      <c r="J35" s="25">
        <v>20</v>
      </c>
      <c r="K35" s="27">
        <f t="shared" si="4"/>
        <v>-20</v>
      </c>
      <c r="L35" s="63" t="s">
        <v>26</v>
      </c>
      <c r="M35" s="63"/>
    </row>
    <row r="36" spans="1:13" ht="76.5" x14ac:dyDescent="0.2">
      <c r="A36" s="16">
        <v>29</v>
      </c>
      <c r="B36" s="36" t="s">
        <v>59</v>
      </c>
      <c r="C36" s="36" t="s">
        <v>15</v>
      </c>
      <c r="D36" s="66" t="s">
        <v>151</v>
      </c>
      <c r="E36" s="76" t="s">
        <v>152</v>
      </c>
      <c r="F36" s="81" t="s">
        <v>153</v>
      </c>
      <c r="G36" s="87">
        <v>42858</v>
      </c>
      <c r="H36" s="89">
        <v>42858</v>
      </c>
      <c r="I36" s="18">
        <f t="shared" si="5"/>
        <v>0</v>
      </c>
      <c r="J36" s="25">
        <v>20</v>
      </c>
      <c r="K36" s="27">
        <f t="shared" si="4"/>
        <v>-20</v>
      </c>
      <c r="L36" s="63" t="s">
        <v>154</v>
      </c>
      <c r="M36" s="35"/>
    </row>
    <row r="37" spans="1:13" ht="51" x14ac:dyDescent="0.2">
      <c r="A37" s="16">
        <v>30</v>
      </c>
      <c r="B37" s="35" t="s">
        <v>59</v>
      </c>
      <c r="C37" s="35" t="s">
        <v>15</v>
      </c>
      <c r="D37" s="35"/>
      <c r="E37" s="37" t="s">
        <v>81</v>
      </c>
      <c r="F37" s="35" t="s">
        <v>72</v>
      </c>
      <c r="G37" s="44">
        <v>42859</v>
      </c>
      <c r="H37" s="44">
        <v>42860</v>
      </c>
      <c r="I37" s="25">
        <f t="shared" si="5"/>
        <v>1</v>
      </c>
      <c r="J37" s="27">
        <v>20</v>
      </c>
      <c r="K37" s="25">
        <f t="shared" si="4"/>
        <v>-19</v>
      </c>
      <c r="L37" s="35" t="s">
        <v>26</v>
      </c>
      <c r="M37" s="35"/>
    </row>
    <row r="38" spans="1:13" ht="51" x14ac:dyDescent="0.2">
      <c r="A38" s="16">
        <v>31</v>
      </c>
      <c r="B38" s="35" t="s">
        <v>59</v>
      </c>
      <c r="C38" s="35" t="s">
        <v>15</v>
      </c>
      <c r="D38" s="35"/>
      <c r="E38" s="37" t="s">
        <v>82</v>
      </c>
      <c r="F38" s="35" t="s">
        <v>72</v>
      </c>
      <c r="G38" s="44">
        <v>42859</v>
      </c>
      <c r="H38" s="46">
        <v>42874</v>
      </c>
      <c r="I38" s="25">
        <f t="shared" si="5"/>
        <v>15</v>
      </c>
      <c r="J38" s="27">
        <v>20</v>
      </c>
      <c r="K38" s="25">
        <f t="shared" si="4"/>
        <v>-5</v>
      </c>
      <c r="L38" s="35" t="s">
        <v>26</v>
      </c>
      <c r="M38" s="35"/>
    </row>
    <row r="39" spans="1:13" ht="38.25" x14ac:dyDescent="0.2">
      <c r="A39" s="16">
        <v>32</v>
      </c>
      <c r="B39" s="35" t="s">
        <v>59</v>
      </c>
      <c r="C39" s="35" t="s">
        <v>15</v>
      </c>
      <c r="D39" s="39"/>
      <c r="E39" s="37" t="s">
        <v>83</v>
      </c>
      <c r="F39" s="35" t="s">
        <v>72</v>
      </c>
      <c r="G39" s="46">
        <v>42859</v>
      </c>
      <c r="H39" s="44">
        <v>42860</v>
      </c>
      <c r="I39" s="25">
        <f t="shared" si="5"/>
        <v>1</v>
      </c>
      <c r="J39" s="27">
        <v>20</v>
      </c>
      <c r="K39" s="25">
        <f t="shared" si="4"/>
        <v>-19</v>
      </c>
      <c r="L39" s="35" t="s">
        <v>26</v>
      </c>
      <c r="M39" s="35"/>
    </row>
    <row r="40" spans="1:13" ht="38.25" x14ac:dyDescent="0.2">
      <c r="A40" s="16">
        <v>33</v>
      </c>
      <c r="B40" s="35" t="s">
        <v>59</v>
      </c>
      <c r="C40" s="35" t="s">
        <v>15</v>
      </c>
      <c r="D40" s="40"/>
      <c r="E40" s="37" t="s">
        <v>84</v>
      </c>
      <c r="F40" s="35" t="s">
        <v>72</v>
      </c>
      <c r="G40" s="46">
        <v>42860</v>
      </c>
      <c r="H40" s="44">
        <v>42874</v>
      </c>
      <c r="I40" s="25">
        <f t="shared" si="5"/>
        <v>14</v>
      </c>
      <c r="J40" s="27">
        <v>20</v>
      </c>
      <c r="K40" s="25">
        <f t="shared" si="4"/>
        <v>-6</v>
      </c>
      <c r="L40" s="35" t="s">
        <v>26</v>
      </c>
      <c r="M40" s="35"/>
    </row>
    <row r="41" spans="1:13" ht="102" x14ac:dyDescent="0.2">
      <c r="A41" s="16">
        <v>34</v>
      </c>
      <c r="B41" s="50" t="s">
        <v>59</v>
      </c>
      <c r="C41" s="18" t="s">
        <v>17</v>
      </c>
      <c r="D41" s="70" t="s">
        <v>47</v>
      </c>
      <c r="E41" s="73" t="s">
        <v>48</v>
      </c>
      <c r="F41" s="79" t="s">
        <v>25</v>
      </c>
      <c r="G41" s="86">
        <v>42863</v>
      </c>
      <c r="H41" s="86">
        <v>42877</v>
      </c>
      <c r="I41" s="18">
        <f t="shared" si="5"/>
        <v>14</v>
      </c>
      <c r="J41" s="23">
        <v>30</v>
      </c>
      <c r="K41" s="18">
        <f t="shared" si="4"/>
        <v>-16</v>
      </c>
      <c r="L41" s="65" t="s">
        <v>26</v>
      </c>
      <c r="M41" s="95"/>
    </row>
    <row r="42" spans="1:13" ht="127.5" x14ac:dyDescent="0.2">
      <c r="A42" s="16">
        <v>35</v>
      </c>
      <c r="B42" s="61" t="s">
        <v>59</v>
      </c>
      <c r="C42" s="18" t="s">
        <v>17</v>
      </c>
      <c r="D42" s="102">
        <v>201700012</v>
      </c>
      <c r="E42" s="73" t="s">
        <v>56</v>
      </c>
      <c r="F42" s="104" t="s">
        <v>25</v>
      </c>
      <c r="G42" s="106">
        <v>42863</v>
      </c>
      <c r="H42" s="106"/>
      <c r="I42" s="18"/>
      <c r="J42" s="23">
        <v>30</v>
      </c>
      <c r="K42" s="18"/>
      <c r="L42" s="65" t="s">
        <v>54</v>
      </c>
      <c r="M42" s="101" t="s">
        <v>55</v>
      </c>
    </row>
    <row r="43" spans="1:13" ht="38.25" x14ac:dyDescent="0.2">
      <c r="A43" s="16">
        <v>36</v>
      </c>
      <c r="B43" s="35" t="s">
        <v>59</v>
      </c>
      <c r="C43" s="47" t="s">
        <v>15</v>
      </c>
      <c r="D43" s="63" t="s">
        <v>155</v>
      </c>
      <c r="E43" s="76" t="s">
        <v>156</v>
      </c>
      <c r="F43" s="83" t="s">
        <v>153</v>
      </c>
      <c r="G43" s="89">
        <v>42865</v>
      </c>
      <c r="H43" s="89">
        <v>42865</v>
      </c>
      <c r="I43" s="18">
        <f t="shared" ref="I43:I59" si="6">H43-G43</f>
        <v>0</v>
      </c>
      <c r="J43" s="25">
        <v>20</v>
      </c>
      <c r="K43" s="27">
        <f t="shared" ref="K43:K59" si="7">I43-J43</f>
        <v>-20</v>
      </c>
      <c r="L43" s="63" t="s">
        <v>154</v>
      </c>
      <c r="M43" s="35"/>
    </row>
    <row r="44" spans="1:13" ht="102" x14ac:dyDescent="0.2">
      <c r="A44" s="16">
        <v>37</v>
      </c>
      <c r="B44" s="50" t="s">
        <v>59</v>
      </c>
      <c r="C44" s="18" t="s">
        <v>17</v>
      </c>
      <c r="D44" s="50" t="s">
        <v>65</v>
      </c>
      <c r="E44" s="43" t="s">
        <v>66</v>
      </c>
      <c r="F44" s="52" t="s">
        <v>61</v>
      </c>
      <c r="G44" s="51">
        <v>42866</v>
      </c>
      <c r="H44" s="51">
        <v>42877</v>
      </c>
      <c r="I44" s="18">
        <f t="shared" si="6"/>
        <v>11</v>
      </c>
      <c r="J44" s="23">
        <v>30</v>
      </c>
      <c r="K44" s="18">
        <f t="shared" si="7"/>
        <v>-19</v>
      </c>
      <c r="L44" s="50" t="s">
        <v>26</v>
      </c>
      <c r="M44" s="108"/>
    </row>
    <row r="45" spans="1:13" ht="38.25" x14ac:dyDescent="0.2">
      <c r="A45" s="16">
        <v>38</v>
      </c>
      <c r="B45" s="35" t="s">
        <v>59</v>
      </c>
      <c r="C45" s="35" t="s">
        <v>15</v>
      </c>
      <c r="D45" s="35"/>
      <c r="E45" s="37" t="s">
        <v>85</v>
      </c>
      <c r="F45" s="35" t="s">
        <v>72</v>
      </c>
      <c r="G45" s="46">
        <v>42867</v>
      </c>
      <c r="H45" s="46">
        <v>42874</v>
      </c>
      <c r="I45" s="25">
        <f t="shared" si="6"/>
        <v>7</v>
      </c>
      <c r="J45" s="27">
        <v>20</v>
      </c>
      <c r="K45" s="25">
        <f t="shared" si="7"/>
        <v>-13</v>
      </c>
      <c r="L45" s="35" t="s">
        <v>26</v>
      </c>
      <c r="M45" s="35"/>
    </row>
    <row r="46" spans="1:13" ht="38.25" x14ac:dyDescent="0.2">
      <c r="A46" s="16">
        <v>39</v>
      </c>
      <c r="B46" s="35" t="s">
        <v>59</v>
      </c>
      <c r="C46" s="35" t="s">
        <v>15</v>
      </c>
      <c r="D46" s="63" t="s">
        <v>111</v>
      </c>
      <c r="E46" s="76" t="s">
        <v>112</v>
      </c>
      <c r="F46" s="83" t="s">
        <v>97</v>
      </c>
      <c r="G46" s="89">
        <v>42870</v>
      </c>
      <c r="H46" s="89">
        <v>42870</v>
      </c>
      <c r="I46" s="27">
        <f t="shared" si="6"/>
        <v>0</v>
      </c>
      <c r="J46" s="25">
        <v>20</v>
      </c>
      <c r="K46" s="27">
        <f t="shared" si="7"/>
        <v>-20</v>
      </c>
      <c r="L46" s="63" t="s">
        <v>26</v>
      </c>
      <c r="M46" s="63"/>
    </row>
    <row r="47" spans="1:13" ht="63.75" x14ac:dyDescent="0.2">
      <c r="A47" s="16">
        <v>40</v>
      </c>
      <c r="B47" s="48" t="s">
        <v>59</v>
      </c>
      <c r="C47" s="48" t="s">
        <v>15</v>
      </c>
      <c r="D47" s="71" t="s">
        <v>115</v>
      </c>
      <c r="E47" s="76" t="s">
        <v>116</v>
      </c>
      <c r="F47" s="82" t="s">
        <v>97</v>
      </c>
      <c r="G47" s="89">
        <v>42870</v>
      </c>
      <c r="H47" s="94">
        <v>42873</v>
      </c>
      <c r="I47" s="27">
        <f t="shared" si="6"/>
        <v>3</v>
      </c>
      <c r="J47" s="25">
        <v>20</v>
      </c>
      <c r="K47" s="27">
        <f t="shared" si="7"/>
        <v>-17</v>
      </c>
      <c r="L47" s="63" t="s">
        <v>26</v>
      </c>
      <c r="M47" s="98"/>
    </row>
    <row r="48" spans="1:13" ht="89.25" x14ac:dyDescent="0.2">
      <c r="A48" s="16">
        <v>41</v>
      </c>
      <c r="B48" s="99" t="s">
        <v>59</v>
      </c>
      <c r="C48" s="18" t="s">
        <v>17</v>
      </c>
      <c r="D48" s="102" t="s">
        <v>49</v>
      </c>
      <c r="E48" s="73" t="s">
        <v>50</v>
      </c>
      <c r="F48" s="103" t="s">
        <v>25</v>
      </c>
      <c r="G48" s="84">
        <v>42871</v>
      </c>
      <c r="H48" s="84">
        <v>42877</v>
      </c>
      <c r="I48" s="18">
        <f t="shared" si="6"/>
        <v>6</v>
      </c>
      <c r="J48" s="23">
        <v>30</v>
      </c>
      <c r="K48" s="18">
        <f t="shared" si="7"/>
        <v>-24</v>
      </c>
      <c r="L48" s="100" t="s">
        <v>26</v>
      </c>
      <c r="M48" s="107"/>
    </row>
    <row r="49" spans="1:13" ht="51" x14ac:dyDescent="0.2">
      <c r="A49" s="16">
        <v>42</v>
      </c>
      <c r="B49" s="35" t="s">
        <v>59</v>
      </c>
      <c r="C49" s="35" t="s">
        <v>15</v>
      </c>
      <c r="D49" s="69" t="s">
        <v>113</v>
      </c>
      <c r="E49" s="76" t="s">
        <v>114</v>
      </c>
      <c r="F49" s="82" t="s">
        <v>97</v>
      </c>
      <c r="G49" s="89">
        <v>42871</v>
      </c>
      <c r="H49" s="93">
        <v>42871</v>
      </c>
      <c r="I49" s="27">
        <f t="shared" si="6"/>
        <v>0</v>
      </c>
      <c r="J49" s="25">
        <v>20</v>
      </c>
      <c r="K49" s="27">
        <f t="shared" si="7"/>
        <v>-20</v>
      </c>
      <c r="L49" s="63" t="s">
        <v>26</v>
      </c>
      <c r="M49" s="63"/>
    </row>
    <row r="50" spans="1:13" ht="51" x14ac:dyDescent="0.2">
      <c r="A50" s="16">
        <v>43</v>
      </c>
      <c r="B50" s="35" t="s">
        <v>59</v>
      </c>
      <c r="C50" s="35" t="s">
        <v>15</v>
      </c>
      <c r="D50" s="64"/>
      <c r="E50" s="77" t="s">
        <v>86</v>
      </c>
      <c r="F50" s="64" t="s">
        <v>72</v>
      </c>
      <c r="G50" s="88">
        <v>42872</v>
      </c>
      <c r="H50" s="88">
        <v>42874</v>
      </c>
      <c r="I50" s="25">
        <f t="shared" si="6"/>
        <v>2</v>
      </c>
      <c r="J50" s="27">
        <v>20</v>
      </c>
      <c r="K50" s="25">
        <f t="shared" si="7"/>
        <v>-18</v>
      </c>
      <c r="L50" s="64" t="s">
        <v>26</v>
      </c>
      <c r="M50" s="64"/>
    </row>
    <row r="51" spans="1:13" ht="63.75" x14ac:dyDescent="0.2">
      <c r="A51" s="16">
        <v>44</v>
      </c>
      <c r="B51" s="35" t="s">
        <v>59</v>
      </c>
      <c r="C51" s="35" t="s">
        <v>15</v>
      </c>
      <c r="D51" s="25" t="s">
        <v>117</v>
      </c>
      <c r="E51" s="30" t="s">
        <v>118</v>
      </c>
      <c r="F51" s="27" t="s">
        <v>106</v>
      </c>
      <c r="G51" s="58">
        <v>42872</v>
      </c>
      <c r="H51" s="58">
        <v>42873</v>
      </c>
      <c r="I51" s="27">
        <f t="shared" si="6"/>
        <v>1</v>
      </c>
      <c r="J51" s="25">
        <v>20</v>
      </c>
      <c r="K51" s="27">
        <f t="shared" si="7"/>
        <v>-19</v>
      </c>
      <c r="L51" s="25" t="s">
        <v>26</v>
      </c>
      <c r="M51" s="25"/>
    </row>
    <row r="52" spans="1:13" ht="63.75" x14ac:dyDescent="0.2">
      <c r="A52" s="16">
        <v>45</v>
      </c>
      <c r="B52" s="35" t="s">
        <v>59</v>
      </c>
      <c r="C52" s="35" t="s">
        <v>15</v>
      </c>
      <c r="D52" s="25" t="s">
        <v>119</v>
      </c>
      <c r="E52" s="30" t="s">
        <v>120</v>
      </c>
      <c r="F52" s="27" t="s">
        <v>97</v>
      </c>
      <c r="G52" s="58">
        <v>42872</v>
      </c>
      <c r="H52" s="58">
        <v>42873</v>
      </c>
      <c r="I52" s="27">
        <f t="shared" si="6"/>
        <v>1</v>
      </c>
      <c r="J52" s="25">
        <v>20</v>
      </c>
      <c r="K52" s="27">
        <f t="shared" si="7"/>
        <v>-19</v>
      </c>
      <c r="L52" s="25" t="s">
        <v>26</v>
      </c>
      <c r="M52" s="25"/>
    </row>
    <row r="53" spans="1:13" ht="38.25" x14ac:dyDescent="0.2">
      <c r="A53" s="16">
        <v>46</v>
      </c>
      <c r="B53" s="35" t="s">
        <v>59</v>
      </c>
      <c r="C53" s="35" t="s">
        <v>15</v>
      </c>
      <c r="D53" s="25" t="s">
        <v>121</v>
      </c>
      <c r="E53" s="30" t="s">
        <v>122</v>
      </c>
      <c r="F53" s="27" t="s">
        <v>97</v>
      </c>
      <c r="G53" s="58">
        <v>42872</v>
      </c>
      <c r="H53" s="58">
        <v>42873</v>
      </c>
      <c r="I53" s="27">
        <f t="shared" si="6"/>
        <v>1</v>
      </c>
      <c r="J53" s="25">
        <v>20</v>
      </c>
      <c r="K53" s="27">
        <f t="shared" si="7"/>
        <v>-19</v>
      </c>
      <c r="L53" s="25" t="s">
        <v>26</v>
      </c>
      <c r="M53" s="25"/>
    </row>
    <row r="54" spans="1:13" ht="38.25" x14ac:dyDescent="0.2">
      <c r="A54" s="16">
        <v>47</v>
      </c>
      <c r="B54" s="35" t="s">
        <v>59</v>
      </c>
      <c r="C54" s="64" t="s">
        <v>15</v>
      </c>
      <c r="D54" s="25" t="s">
        <v>123</v>
      </c>
      <c r="E54" s="30" t="s">
        <v>124</v>
      </c>
      <c r="F54" s="27" t="s">
        <v>97</v>
      </c>
      <c r="G54" s="58">
        <v>42873</v>
      </c>
      <c r="H54" s="58">
        <v>42873</v>
      </c>
      <c r="I54" s="27">
        <f t="shared" si="6"/>
        <v>0</v>
      </c>
      <c r="J54" s="25">
        <v>20</v>
      </c>
      <c r="K54" s="27">
        <f t="shared" si="7"/>
        <v>-20</v>
      </c>
      <c r="L54" s="25" t="s">
        <v>26</v>
      </c>
      <c r="M54" s="25"/>
    </row>
    <row r="55" spans="1:13" ht="38.25" x14ac:dyDescent="0.2">
      <c r="A55" s="16">
        <v>48</v>
      </c>
      <c r="B55" s="35" t="s">
        <v>59</v>
      </c>
      <c r="C55" s="64" t="s">
        <v>15</v>
      </c>
      <c r="D55" s="25" t="s">
        <v>125</v>
      </c>
      <c r="E55" s="30" t="s">
        <v>126</v>
      </c>
      <c r="F55" s="27" t="s">
        <v>97</v>
      </c>
      <c r="G55" s="58">
        <v>42873</v>
      </c>
      <c r="H55" s="58">
        <v>42873</v>
      </c>
      <c r="I55" s="27">
        <f t="shared" si="6"/>
        <v>0</v>
      </c>
      <c r="J55" s="25">
        <v>20</v>
      </c>
      <c r="K55" s="27">
        <f t="shared" si="7"/>
        <v>-20</v>
      </c>
      <c r="L55" s="25" t="s">
        <v>26</v>
      </c>
      <c r="M55" s="25"/>
    </row>
    <row r="56" spans="1:13" ht="38.25" x14ac:dyDescent="0.2">
      <c r="A56" s="16">
        <v>49</v>
      </c>
      <c r="B56" s="35" t="s">
        <v>59</v>
      </c>
      <c r="C56" s="35" t="s">
        <v>15</v>
      </c>
      <c r="D56" s="25" t="s">
        <v>127</v>
      </c>
      <c r="E56" s="30" t="s">
        <v>128</v>
      </c>
      <c r="F56" s="27" t="s">
        <v>97</v>
      </c>
      <c r="G56" s="58">
        <v>42873</v>
      </c>
      <c r="H56" s="58">
        <v>42873</v>
      </c>
      <c r="I56" s="27">
        <f t="shared" si="6"/>
        <v>0</v>
      </c>
      <c r="J56" s="25">
        <v>20</v>
      </c>
      <c r="K56" s="27">
        <f t="shared" si="7"/>
        <v>-20</v>
      </c>
      <c r="L56" s="25" t="s">
        <v>26</v>
      </c>
      <c r="M56" s="25"/>
    </row>
    <row r="57" spans="1:13" ht="38.25" x14ac:dyDescent="0.2">
      <c r="A57" s="16">
        <v>50</v>
      </c>
      <c r="B57" s="35" t="s">
        <v>59</v>
      </c>
      <c r="C57" s="35" t="s">
        <v>15</v>
      </c>
      <c r="D57" s="25" t="s">
        <v>129</v>
      </c>
      <c r="E57" s="30" t="s">
        <v>130</v>
      </c>
      <c r="F57" s="27" t="s">
        <v>97</v>
      </c>
      <c r="G57" s="58">
        <v>42873</v>
      </c>
      <c r="H57" s="58">
        <v>42873</v>
      </c>
      <c r="I57" s="27">
        <f t="shared" si="6"/>
        <v>0</v>
      </c>
      <c r="J57" s="25">
        <v>20</v>
      </c>
      <c r="K57" s="27">
        <f t="shared" si="7"/>
        <v>-20</v>
      </c>
      <c r="L57" s="25" t="s">
        <v>26</v>
      </c>
      <c r="M57" s="25"/>
    </row>
    <row r="58" spans="1:13" ht="38.25" x14ac:dyDescent="0.2">
      <c r="A58" s="16">
        <v>51</v>
      </c>
      <c r="B58" s="35" t="s">
        <v>59</v>
      </c>
      <c r="C58" s="35" t="s">
        <v>15</v>
      </c>
      <c r="D58" s="25" t="s">
        <v>131</v>
      </c>
      <c r="E58" s="30" t="s">
        <v>132</v>
      </c>
      <c r="F58" s="27" t="s">
        <v>97</v>
      </c>
      <c r="G58" s="58">
        <v>42878</v>
      </c>
      <c r="H58" s="58">
        <v>42878</v>
      </c>
      <c r="I58" s="27">
        <f t="shared" si="6"/>
        <v>0</v>
      </c>
      <c r="J58" s="25">
        <v>20</v>
      </c>
      <c r="K58" s="27">
        <f t="shared" si="7"/>
        <v>-20</v>
      </c>
      <c r="L58" s="25" t="s">
        <v>26</v>
      </c>
      <c r="M58" s="25"/>
    </row>
    <row r="59" spans="1:13" ht="51" x14ac:dyDescent="0.2">
      <c r="A59" s="16">
        <v>52</v>
      </c>
      <c r="B59" s="35" t="s">
        <v>59</v>
      </c>
      <c r="C59" s="35" t="s">
        <v>15</v>
      </c>
      <c r="D59" s="25" t="s">
        <v>157</v>
      </c>
      <c r="E59" s="30" t="s">
        <v>158</v>
      </c>
      <c r="F59" s="27" t="s">
        <v>153</v>
      </c>
      <c r="G59" s="58">
        <v>42882</v>
      </c>
      <c r="H59" s="58">
        <v>42882</v>
      </c>
      <c r="I59" s="18">
        <f t="shared" si="6"/>
        <v>0</v>
      </c>
      <c r="J59" s="25">
        <v>20</v>
      </c>
      <c r="K59" s="27">
        <f t="shared" si="7"/>
        <v>-20</v>
      </c>
      <c r="L59" s="25" t="s">
        <v>154</v>
      </c>
      <c r="M59" s="64"/>
    </row>
    <row r="60" spans="1:13" ht="89.25" x14ac:dyDescent="0.2">
      <c r="A60" s="16">
        <v>53</v>
      </c>
      <c r="B60" s="50" t="s">
        <v>59</v>
      </c>
      <c r="C60" s="62" t="s">
        <v>16</v>
      </c>
      <c r="D60" s="19">
        <v>201700011</v>
      </c>
      <c r="E60" s="20" t="s">
        <v>53</v>
      </c>
      <c r="F60" s="21" t="s">
        <v>25</v>
      </c>
      <c r="G60" s="22">
        <v>42886</v>
      </c>
      <c r="H60" s="22"/>
      <c r="I60" s="18"/>
      <c r="J60" s="23">
        <v>30</v>
      </c>
      <c r="K60" s="18"/>
      <c r="L60" s="18" t="s">
        <v>54</v>
      </c>
      <c r="M60" s="18" t="s">
        <v>55</v>
      </c>
    </row>
    <row r="61" spans="1:13" ht="51" x14ac:dyDescent="0.2">
      <c r="A61" s="16">
        <v>54</v>
      </c>
      <c r="B61" s="35" t="s">
        <v>59</v>
      </c>
      <c r="C61" s="35" t="s">
        <v>15</v>
      </c>
      <c r="D61" s="64"/>
      <c r="E61" s="77" t="s">
        <v>87</v>
      </c>
      <c r="F61" s="64" t="s">
        <v>72</v>
      </c>
      <c r="G61" s="88">
        <v>42886</v>
      </c>
      <c r="H61" s="88">
        <v>42906</v>
      </c>
      <c r="I61" s="25">
        <f t="shared" ref="I61:I67" si="8">H61-G61</f>
        <v>20</v>
      </c>
      <c r="J61" s="27">
        <v>20</v>
      </c>
      <c r="K61" s="25">
        <f t="shared" ref="K61:K67" si="9">I61-J61</f>
        <v>0</v>
      </c>
      <c r="L61" s="64" t="s">
        <v>26</v>
      </c>
      <c r="M61" s="64"/>
    </row>
    <row r="62" spans="1:13" ht="51" x14ac:dyDescent="0.2">
      <c r="A62" s="16">
        <v>55</v>
      </c>
      <c r="B62" s="35" t="s">
        <v>59</v>
      </c>
      <c r="C62" s="35" t="s">
        <v>15</v>
      </c>
      <c r="D62" s="25" t="s">
        <v>133</v>
      </c>
      <c r="E62" s="30" t="s">
        <v>134</v>
      </c>
      <c r="F62" s="27" t="s">
        <v>106</v>
      </c>
      <c r="G62" s="58">
        <v>42886</v>
      </c>
      <c r="H62" s="58">
        <v>42887</v>
      </c>
      <c r="I62" s="27">
        <f t="shared" si="8"/>
        <v>1</v>
      </c>
      <c r="J62" s="25">
        <v>20</v>
      </c>
      <c r="K62" s="27">
        <f t="shared" si="9"/>
        <v>-19</v>
      </c>
      <c r="L62" s="25" t="s">
        <v>26</v>
      </c>
      <c r="M62" s="25"/>
    </row>
    <row r="63" spans="1:13" ht="38.25" x14ac:dyDescent="0.2">
      <c r="A63" s="16">
        <v>56</v>
      </c>
      <c r="B63" s="35" t="s">
        <v>59</v>
      </c>
      <c r="C63" s="35" t="s">
        <v>15</v>
      </c>
      <c r="D63" s="25" t="s">
        <v>135</v>
      </c>
      <c r="E63" s="30" t="s">
        <v>136</v>
      </c>
      <c r="F63" s="27" t="s">
        <v>97</v>
      </c>
      <c r="G63" s="58">
        <v>42887</v>
      </c>
      <c r="H63" s="58">
        <v>42887</v>
      </c>
      <c r="I63" s="27">
        <f t="shared" si="8"/>
        <v>0</v>
      </c>
      <c r="J63" s="25">
        <v>20</v>
      </c>
      <c r="K63" s="27">
        <f t="shared" si="9"/>
        <v>-20</v>
      </c>
      <c r="L63" s="25" t="s">
        <v>26</v>
      </c>
      <c r="M63" s="25"/>
    </row>
    <row r="64" spans="1:13" ht="38.25" x14ac:dyDescent="0.2">
      <c r="A64" s="16">
        <v>57</v>
      </c>
      <c r="B64" s="35" t="s">
        <v>59</v>
      </c>
      <c r="C64" s="35" t="s">
        <v>15</v>
      </c>
      <c r="D64" s="25" t="s">
        <v>137</v>
      </c>
      <c r="E64" s="30" t="s">
        <v>138</v>
      </c>
      <c r="F64" s="27" t="s">
        <v>97</v>
      </c>
      <c r="G64" s="58">
        <v>42887</v>
      </c>
      <c r="H64" s="58">
        <v>42889</v>
      </c>
      <c r="I64" s="27">
        <f t="shared" si="8"/>
        <v>2</v>
      </c>
      <c r="J64" s="25">
        <v>20</v>
      </c>
      <c r="K64" s="27">
        <f t="shared" si="9"/>
        <v>-18</v>
      </c>
      <c r="L64" s="25" t="s">
        <v>26</v>
      </c>
      <c r="M64" s="25"/>
    </row>
    <row r="65" spans="1:13" ht="38.25" x14ac:dyDescent="0.2">
      <c r="A65" s="16">
        <v>58</v>
      </c>
      <c r="B65" s="35" t="s">
        <v>59</v>
      </c>
      <c r="C65" s="35" t="s">
        <v>15</v>
      </c>
      <c r="D65" s="25" t="s">
        <v>139</v>
      </c>
      <c r="E65" s="30" t="s">
        <v>140</v>
      </c>
      <c r="F65" s="27" t="s">
        <v>97</v>
      </c>
      <c r="G65" s="58">
        <v>42892</v>
      </c>
      <c r="H65" s="58">
        <v>42892</v>
      </c>
      <c r="I65" s="27">
        <f t="shared" si="8"/>
        <v>0</v>
      </c>
      <c r="J65" s="25">
        <v>20</v>
      </c>
      <c r="K65" s="27">
        <f t="shared" si="9"/>
        <v>-20</v>
      </c>
      <c r="L65" s="25" t="s">
        <v>26</v>
      </c>
      <c r="M65" s="25"/>
    </row>
    <row r="66" spans="1:13" ht="51" x14ac:dyDescent="0.2">
      <c r="A66" s="16">
        <v>59</v>
      </c>
      <c r="B66" s="35" t="s">
        <v>59</v>
      </c>
      <c r="C66" s="35" t="s">
        <v>15</v>
      </c>
      <c r="D66" s="25" t="s">
        <v>141</v>
      </c>
      <c r="E66" s="30" t="s">
        <v>142</v>
      </c>
      <c r="F66" s="27" t="s">
        <v>97</v>
      </c>
      <c r="G66" s="58">
        <v>42894</v>
      </c>
      <c r="H66" s="58">
        <v>42894</v>
      </c>
      <c r="I66" s="27">
        <f t="shared" si="8"/>
        <v>0</v>
      </c>
      <c r="J66" s="25">
        <v>20</v>
      </c>
      <c r="K66" s="27">
        <f t="shared" si="9"/>
        <v>-20</v>
      </c>
      <c r="L66" s="25" t="s">
        <v>26</v>
      </c>
      <c r="M66" s="25"/>
    </row>
    <row r="67" spans="1:13" ht="51" x14ac:dyDescent="0.2">
      <c r="A67" s="16">
        <v>60</v>
      </c>
      <c r="B67" s="35" t="s">
        <v>59</v>
      </c>
      <c r="C67" s="35" t="s">
        <v>15</v>
      </c>
      <c r="D67" s="64"/>
      <c r="E67" s="77" t="s">
        <v>88</v>
      </c>
      <c r="F67" s="64" t="s">
        <v>72</v>
      </c>
      <c r="G67" s="88">
        <v>42895</v>
      </c>
      <c r="H67" s="88">
        <v>42906</v>
      </c>
      <c r="I67" s="25">
        <f t="shared" si="8"/>
        <v>11</v>
      </c>
      <c r="J67" s="27">
        <v>20</v>
      </c>
      <c r="K67" s="25">
        <f t="shared" si="9"/>
        <v>-9</v>
      </c>
      <c r="L67" s="64" t="s">
        <v>26</v>
      </c>
      <c r="M67" s="64"/>
    </row>
    <row r="68" spans="1:13" ht="63.75" x14ac:dyDescent="0.2">
      <c r="A68" s="16">
        <v>61</v>
      </c>
      <c r="B68" s="50" t="s">
        <v>58</v>
      </c>
      <c r="C68" s="62" t="s">
        <v>16</v>
      </c>
      <c r="D68" s="62" t="s">
        <v>67</v>
      </c>
      <c r="E68" s="74" t="s">
        <v>68</v>
      </c>
      <c r="F68" s="31" t="s">
        <v>61</v>
      </c>
      <c r="G68" s="85">
        <v>42898</v>
      </c>
      <c r="H68" s="85"/>
      <c r="I68" s="18"/>
      <c r="J68" s="23">
        <v>30</v>
      </c>
      <c r="K68" s="18"/>
      <c r="L68" s="62" t="s">
        <v>54</v>
      </c>
      <c r="M68" s="96"/>
    </row>
    <row r="69" spans="1:13" ht="51" x14ac:dyDescent="0.2">
      <c r="A69" s="16">
        <v>62</v>
      </c>
      <c r="B69" s="35" t="s">
        <v>59</v>
      </c>
      <c r="C69" s="35" t="s">
        <v>15</v>
      </c>
      <c r="D69" s="25" t="s">
        <v>143</v>
      </c>
      <c r="E69" s="30" t="s">
        <v>144</v>
      </c>
      <c r="F69" s="27" t="s">
        <v>97</v>
      </c>
      <c r="G69" s="58">
        <v>42898</v>
      </c>
      <c r="H69" s="58">
        <v>42900</v>
      </c>
      <c r="I69" s="27">
        <f t="shared" ref="I69:I76" si="10">H69-G69</f>
        <v>2</v>
      </c>
      <c r="J69" s="25">
        <v>20</v>
      </c>
      <c r="K69" s="27">
        <f t="shared" ref="K69:K76" si="11">I69-J69</f>
        <v>-18</v>
      </c>
      <c r="L69" s="25" t="s">
        <v>26</v>
      </c>
      <c r="M69" s="25"/>
    </row>
    <row r="70" spans="1:13" ht="76.5" x14ac:dyDescent="0.2">
      <c r="A70" s="16">
        <v>63</v>
      </c>
      <c r="B70" s="35" t="s">
        <v>59</v>
      </c>
      <c r="C70" s="63" t="s">
        <v>161</v>
      </c>
      <c r="D70" s="32" t="s">
        <v>164</v>
      </c>
      <c r="E70" s="29" t="s">
        <v>163</v>
      </c>
      <c r="F70" s="25" t="s">
        <v>162</v>
      </c>
      <c r="G70" s="105">
        <v>42898</v>
      </c>
      <c r="H70" s="105">
        <v>42902</v>
      </c>
      <c r="I70" s="27">
        <f t="shared" si="10"/>
        <v>4</v>
      </c>
      <c r="J70" s="25">
        <v>30</v>
      </c>
      <c r="K70" s="27">
        <f t="shared" si="11"/>
        <v>-26</v>
      </c>
      <c r="L70" s="25" t="s">
        <v>154</v>
      </c>
      <c r="M70" s="64"/>
    </row>
    <row r="71" spans="1:13" ht="38.25" x14ac:dyDescent="0.2">
      <c r="A71" s="16">
        <v>64</v>
      </c>
      <c r="B71" s="35" t="s">
        <v>59</v>
      </c>
      <c r="C71" s="35" t="s">
        <v>15</v>
      </c>
      <c r="D71" s="25" t="s">
        <v>145</v>
      </c>
      <c r="E71" s="30" t="s">
        <v>146</v>
      </c>
      <c r="F71" s="27" t="s">
        <v>97</v>
      </c>
      <c r="G71" s="58">
        <v>42900</v>
      </c>
      <c r="H71" s="58">
        <v>42906</v>
      </c>
      <c r="I71" s="27">
        <f t="shared" si="10"/>
        <v>6</v>
      </c>
      <c r="J71" s="25">
        <v>20</v>
      </c>
      <c r="K71" s="27">
        <f t="shared" si="11"/>
        <v>-14</v>
      </c>
      <c r="L71" s="25" t="s">
        <v>26</v>
      </c>
      <c r="M71" s="25"/>
    </row>
    <row r="72" spans="1:13" ht="76.5" x14ac:dyDescent="0.2">
      <c r="A72" s="16">
        <v>65</v>
      </c>
      <c r="B72" s="35" t="s">
        <v>59</v>
      </c>
      <c r="C72" s="18" t="s">
        <v>17</v>
      </c>
      <c r="D72" s="31" t="s">
        <v>147</v>
      </c>
      <c r="E72" s="32" t="s">
        <v>148</v>
      </c>
      <c r="F72" s="31" t="s">
        <v>106</v>
      </c>
      <c r="G72" s="59">
        <v>42900</v>
      </c>
      <c r="H72" s="59">
        <v>42908</v>
      </c>
      <c r="I72" s="27">
        <f t="shared" si="10"/>
        <v>8</v>
      </c>
      <c r="J72" s="31">
        <v>30</v>
      </c>
      <c r="K72" s="27">
        <f t="shared" si="11"/>
        <v>-22</v>
      </c>
      <c r="L72" s="25" t="s">
        <v>26</v>
      </c>
      <c r="M72" s="25"/>
    </row>
    <row r="73" spans="1:13" ht="38.25" x14ac:dyDescent="0.2">
      <c r="A73" s="16">
        <v>66</v>
      </c>
      <c r="B73" s="35" t="s">
        <v>59</v>
      </c>
      <c r="C73" s="35" t="s">
        <v>15</v>
      </c>
      <c r="D73" s="64"/>
      <c r="E73" s="77" t="s">
        <v>89</v>
      </c>
      <c r="F73" s="64" t="s">
        <v>72</v>
      </c>
      <c r="G73" s="88">
        <v>42901</v>
      </c>
      <c r="H73" s="88">
        <v>42906</v>
      </c>
      <c r="I73" s="25">
        <f t="shared" si="10"/>
        <v>5</v>
      </c>
      <c r="J73" s="27">
        <v>20</v>
      </c>
      <c r="K73" s="25">
        <f t="shared" si="11"/>
        <v>-15</v>
      </c>
      <c r="L73" s="64" t="s">
        <v>26</v>
      </c>
      <c r="M73" s="64"/>
    </row>
    <row r="74" spans="1:13" ht="51" x14ac:dyDescent="0.2">
      <c r="A74" s="16">
        <v>67</v>
      </c>
      <c r="B74" s="35" t="s">
        <v>59</v>
      </c>
      <c r="C74" s="35" t="s">
        <v>15</v>
      </c>
      <c r="D74" s="64"/>
      <c r="E74" s="77" t="s">
        <v>90</v>
      </c>
      <c r="F74" s="64" t="s">
        <v>72</v>
      </c>
      <c r="G74" s="88">
        <v>42901</v>
      </c>
      <c r="H74" s="88">
        <v>42906</v>
      </c>
      <c r="I74" s="25">
        <f t="shared" si="10"/>
        <v>5</v>
      </c>
      <c r="J74" s="27">
        <v>20</v>
      </c>
      <c r="K74" s="25">
        <f t="shared" si="11"/>
        <v>-15</v>
      </c>
      <c r="L74" s="64" t="s">
        <v>26</v>
      </c>
      <c r="M74" s="64"/>
    </row>
    <row r="75" spans="1:13" ht="51" x14ac:dyDescent="0.2">
      <c r="A75" s="16">
        <v>68</v>
      </c>
      <c r="B75" s="35" t="s">
        <v>59</v>
      </c>
      <c r="C75" s="64" t="s">
        <v>15</v>
      </c>
      <c r="D75" s="64"/>
      <c r="E75" s="77" t="s">
        <v>91</v>
      </c>
      <c r="F75" s="64" t="s">
        <v>72</v>
      </c>
      <c r="G75" s="88">
        <v>42901</v>
      </c>
      <c r="H75" s="88">
        <v>42906</v>
      </c>
      <c r="I75" s="25">
        <f t="shared" si="10"/>
        <v>5</v>
      </c>
      <c r="J75" s="27">
        <v>20</v>
      </c>
      <c r="K75" s="25">
        <f t="shared" si="11"/>
        <v>-15</v>
      </c>
      <c r="L75" s="64" t="s">
        <v>26</v>
      </c>
      <c r="M75" s="64"/>
    </row>
    <row r="76" spans="1:13" ht="63.75" x14ac:dyDescent="0.2">
      <c r="A76" s="16">
        <v>69</v>
      </c>
      <c r="B76" s="35" t="s">
        <v>59</v>
      </c>
      <c r="C76" s="35" t="s">
        <v>15</v>
      </c>
      <c r="D76" s="64"/>
      <c r="E76" s="77" t="s">
        <v>92</v>
      </c>
      <c r="F76" s="64" t="s">
        <v>72</v>
      </c>
      <c r="G76" s="88">
        <v>42905</v>
      </c>
      <c r="H76" s="88">
        <v>42906</v>
      </c>
      <c r="I76" s="25">
        <f t="shared" si="10"/>
        <v>1</v>
      </c>
      <c r="J76" s="27">
        <v>20</v>
      </c>
      <c r="K76" s="25">
        <f t="shared" si="11"/>
        <v>-19</v>
      </c>
      <c r="L76" s="64" t="s">
        <v>26</v>
      </c>
      <c r="M76" s="64"/>
    </row>
    <row r="77" spans="1:13" ht="51" x14ac:dyDescent="0.2">
      <c r="A77" s="16">
        <v>70</v>
      </c>
      <c r="B77" s="35" t="s">
        <v>59</v>
      </c>
      <c r="C77" s="35" t="s">
        <v>15</v>
      </c>
      <c r="D77" s="64"/>
      <c r="E77" s="77" t="s">
        <v>93</v>
      </c>
      <c r="F77" s="64" t="s">
        <v>72</v>
      </c>
      <c r="G77" s="88">
        <v>42908</v>
      </c>
      <c r="H77" s="88"/>
      <c r="I77" s="25"/>
      <c r="J77" s="27">
        <v>20</v>
      </c>
      <c r="K77" s="25"/>
      <c r="L77" s="64" t="s">
        <v>54</v>
      </c>
      <c r="M77" s="35"/>
    </row>
    <row r="78" spans="1:13" ht="38.25" x14ac:dyDescent="0.2">
      <c r="A78" s="16">
        <v>71</v>
      </c>
      <c r="B78" s="35" t="s">
        <v>59</v>
      </c>
      <c r="C78" s="35" t="s">
        <v>15</v>
      </c>
      <c r="D78" s="64"/>
      <c r="E78" s="77" t="s">
        <v>94</v>
      </c>
      <c r="F78" s="64" t="s">
        <v>72</v>
      </c>
      <c r="G78" s="88">
        <v>42912</v>
      </c>
      <c r="H78" s="88">
        <v>42915</v>
      </c>
      <c r="I78" s="25">
        <f>H78-G78</f>
        <v>3</v>
      </c>
      <c r="J78" s="27">
        <v>20</v>
      </c>
      <c r="K78" s="25">
        <f>I78-J78</f>
        <v>-17</v>
      </c>
      <c r="L78" s="64" t="s">
        <v>26</v>
      </c>
      <c r="M78" s="35"/>
    </row>
    <row r="79" spans="1:13" ht="114.75" x14ac:dyDescent="0.2">
      <c r="A79" s="16">
        <v>72</v>
      </c>
      <c r="B79" s="17" t="s">
        <v>58</v>
      </c>
      <c r="C79" s="62" t="s">
        <v>16</v>
      </c>
      <c r="D79" s="19" t="s">
        <v>51</v>
      </c>
      <c r="E79" s="20" t="s">
        <v>52</v>
      </c>
      <c r="F79" s="21" t="s">
        <v>25</v>
      </c>
      <c r="G79" s="22">
        <v>42913</v>
      </c>
      <c r="H79" s="22">
        <v>42916</v>
      </c>
      <c r="I79" s="18">
        <f>H79-G79</f>
        <v>3</v>
      </c>
      <c r="J79" s="23">
        <v>30</v>
      </c>
      <c r="K79" s="18">
        <f>I79-J79</f>
        <v>-27</v>
      </c>
      <c r="L79" s="18" t="s">
        <v>26</v>
      </c>
      <c r="M79" s="95"/>
    </row>
    <row r="80" spans="1:13" ht="38.25" x14ac:dyDescent="0.2">
      <c r="A80" s="16">
        <v>73</v>
      </c>
      <c r="B80" s="35" t="s">
        <v>59</v>
      </c>
      <c r="C80" s="35" t="s">
        <v>15</v>
      </c>
      <c r="D80" s="25" t="s">
        <v>149</v>
      </c>
      <c r="E80" s="30" t="s">
        <v>150</v>
      </c>
      <c r="F80" s="27" t="s">
        <v>97</v>
      </c>
      <c r="G80" s="58">
        <v>42914</v>
      </c>
      <c r="H80" s="58">
        <v>42915</v>
      </c>
      <c r="I80" s="18">
        <f>H80-G80</f>
        <v>1</v>
      </c>
      <c r="J80" s="25">
        <v>20</v>
      </c>
      <c r="K80" s="27">
        <f>I80-J80</f>
        <v>-19</v>
      </c>
      <c r="L80" s="25" t="s">
        <v>26</v>
      </c>
      <c r="M80" s="63"/>
    </row>
    <row r="81" spans="1:13" ht="63.75" x14ac:dyDescent="0.2">
      <c r="A81" s="16">
        <v>74</v>
      </c>
      <c r="B81" s="35" t="s">
        <v>59</v>
      </c>
      <c r="C81" s="64" t="s">
        <v>15</v>
      </c>
      <c r="D81" s="25" t="s">
        <v>159</v>
      </c>
      <c r="E81" s="30" t="s">
        <v>160</v>
      </c>
      <c r="F81" s="27" t="s">
        <v>153</v>
      </c>
      <c r="G81" s="89">
        <v>42915</v>
      </c>
      <c r="H81" s="89">
        <v>42915</v>
      </c>
      <c r="I81" s="18">
        <f>H81-G81</f>
        <v>0</v>
      </c>
      <c r="J81" s="25">
        <v>20</v>
      </c>
      <c r="K81" s="27">
        <f>I81-J81</f>
        <v>-20</v>
      </c>
      <c r="L81" s="25" t="s">
        <v>154</v>
      </c>
      <c r="M81" s="35"/>
    </row>
    <row r="82" spans="1:13" ht="38.25" x14ac:dyDescent="0.2">
      <c r="A82" s="16">
        <v>75</v>
      </c>
      <c r="B82" s="35" t="s">
        <v>59</v>
      </c>
      <c r="C82" s="64" t="s">
        <v>15</v>
      </c>
      <c r="D82" s="25" t="s">
        <v>165</v>
      </c>
      <c r="E82" s="30" t="s">
        <v>166</v>
      </c>
      <c r="F82" s="27" t="s">
        <v>167</v>
      </c>
      <c r="G82" s="89">
        <v>42898</v>
      </c>
      <c r="H82" s="89">
        <v>42898</v>
      </c>
      <c r="I82" s="18">
        <f>H82-G82</f>
        <v>0</v>
      </c>
      <c r="J82" s="25">
        <v>20</v>
      </c>
      <c r="K82" s="27">
        <f>I82-J82</f>
        <v>-20</v>
      </c>
      <c r="L82" s="25" t="s">
        <v>26</v>
      </c>
      <c r="M82" s="35"/>
    </row>
    <row r="83" spans="1:13" ht="38.25" x14ac:dyDescent="0.2">
      <c r="A83" s="16">
        <v>76</v>
      </c>
      <c r="B83" s="35" t="s">
        <v>59</v>
      </c>
      <c r="C83" s="63" t="s">
        <v>161</v>
      </c>
      <c r="D83" s="25" t="s">
        <v>168</v>
      </c>
      <c r="E83" s="30" t="s">
        <v>169</v>
      </c>
      <c r="F83" s="27" t="s">
        <v>167</v>
      </c>
      <c r="G83" s="89">
        <v>42914</v>
      </c>
      <c r="H83" s="89">
        <v>42914</v>
      </c>
      <c r="I83" s="18">
        <f t="shared" ref="I83:I84" si="12">H83-G83</f>
        <v>0</v>
      </c>
      <c r="J83" s="25">
        <v>30</v>
      </c>
      <c r="K83" s="27">
        <f t="shared" ref="K83:K84" si="13">I83-J83</f>
        <v>-30</v>
      </c>
      <c r="L83" s="25" t="s">
        <v>26</v>
      </c>
      <c r="M83" s="35"/>
    </row>
    <row r="84" spans="1:13" ht="38.25" x14ac:dyDescent="0.2">
      <c r="A84" s="16">
        <v>77</v>
      </c>
      <c r="B84" s="35" t="s">
        <v>59</v>
      </c>
      <c r="C84" s="63" t="s">
        <v>161</v>
      </c>
      <c r="D84" s="25" t="s">
        <v>170</v>
      </c>
      <c r="E84" s="30" t="s">
        <v>171</v>
      </c>
      <c r="F84" s="27" t="s">
        <v>167</v>
      </c>
      <c r="G84" s="89">
        <v>42914</v>
      </c>
      <c r="H84" s="89">
        <v>42914</v>
      </c>
      <c r="I84" s="18">
        <f t="shared" si="12"/>
        <v>0</v>
      </c>
      <c r="J84" s="25">
        <v>30</v>
      </c>
      <c r="K84" s="27">
        <f t="shared" si="13"/>
        <v>-30</v>
      </c>
      <c r="L84" s="25" t="s">
        <v>26</v>
      </c>
      <c r="M84" s="35"/>
    </row>
    <row r="85" spans="1:13" x14ac:dyDescent="0.2">
      <c r="A85" s="16">
        <v>78</v>
      </c>
      <c r="B85" s="35"/>
      <c r="C85" s="25"/>
      <c r="D85" s="32"/>
      <c r="E85" s="29"/>
      <c r="F85" s="31"/>
      <c r="G85" s="26"/>
      <c r="H85" s="26"/>
      <c r="I85" s="27">
        <f t="shared" ref="I85:I88" si="14">H85-G85</f>
        <v>0</v>
      </c>
      <c r="J85" s="25"/>
      <c r="K85" s="27">
        <f t="shared" ref="K85:K88" si="15">I85-J85</f>
        <v>0</v>
      </c>
      <c r="L85" s="35"/>
      <c r="M85" s="35"/>
    </row>
    <row r="86" spans="1:13" x14ac:dyDescent="0.2">
      <c r="A86" s="16">
        <v>79</v>
      </c>
      <c r="B86" s="35"/>
      <c r="C86" s="25"/>
      <c r="D86" s="28"/>
      <c r="E86" s="29"/>
      <c r="F86" s="31"/>
      <c r="G86" s="26"/>
      <c r="H86" s="26"/>
      <c r="I86" s="27">
        <f t="shared" si="14"/>
        <v>0</v>
      </c>
      <c r="J86" s="25"/>
      <c r="K86" s="27">
        <f t="shared" si="15"/>
        <v>0</v>
      </c>
      <c r="L86" s="35"/>
      <c r="M86" s="35"/>
    </row>
    <row r="87" spans="1:13" x14ac:dyDescent="0.2">
      <c r="A87" s="16">
        <v>80</v>
      </c>
      <c r="B87" s="35"/>
      <c r="C87" s="25"/>
      <c r="D87" s="28"/>
      <c r="E87" s="29"/>
      <c r="F87" s="27"/>
      <c r="G87" s="26"/>
      <c r="H87" s="26"/>
      <c r="I87" s="27">
        <f t="shared" si="14"/>
        <v>0</v>
      </c>
      <c r="J87" s="25"/>
      <c r="K87" s="27">
        <f t="shared" si="15"/>
        <v>0</v>
      </c>
      <c r="L87" s="35"/>
      <c r="M87" s="35"/>
    </row>
    <row r="88" spans="1:13" x14ac:dyDescent="0.2">
      <c r="A88" s="16"/>
      <c r="B88" s="35"/>
      <c r="C88" s="25"/>
      <c r="D88" s="28"/>
      <c r="E88" s="29"/>
      <c r="F88" s="27"/>
      <c r="G88" s="26"/>
      <c r="H88" s="26"/>
      <c r="I88" s="27">
        <f t="shared" si="14"/>
        <v>0</v>
      </c>
      <c r="J88" s="25"/>
      <c r="K88" s="27">
        <f t="shared" si="15"/>
        <v>0</v>
      </c>
      <c r="L88" s="35"/>
      <c r="M88" s="35"/>
    </row>
    <row r="91" spans="1:13" ht="25.5" x14ac:dyDescent="0.2">
      <c r="B91" s="41" t="s">
        <v>16</v>
      </c>
      <c r="C91" s="4">
        <f>+COUNTIF(C8:C90,B91)</f>
        <v>5</v>
      </c>
    </row>
    <row r="92" spans="1:13" ht="38.25" x14ac:dyDescent="0.2">
      <c r="B92" s="17" t="s">
        <v>17</v>
      </c>
      <c r="C92" s="4">
        <f>+COUNTIF(C8:C90,B92)</f>
        <v>19</v>
      </c>
    </row>
    <row r="93" spans="1:13" ht="38.25" x14ac:dyDescent="0.2">
      <c r="B93" s="35" t="s">
        <v>15</v>
      </c>
      <c r="C93" s="4">
        <f>+COUNTIF(C8:C90,B93)</f>
        <v>50</v>
      </c>
    </row>
    <row r="94" spans="1:13" ht="38.25" x14ac:dyDescent="0.2">
      <c r="B94" s="25" t="s">
        <v>21</v>
      </c>
      <c r="C94" s="4">
        <f>+COUNTIF(C8:C90,B94)</f>
        <v>0</v>
      </c>
    </row>
    <row r="95" spans="1:13" ht="25.5" x14ac:dyDescent="0.2">
      <c r="B95" s="25" t="s">
        <v>22</v>
      </c>
      <c r="C95" s="4">
        <f>+COUNTIF(C8:C90,B95)</f>
        <v>0</v>
      </c>
    </row>
    <row r="96" spans="1:13" ht="38.25" x14ac:dyDescent="0.2">
      <c r="B96" s="25" t="s">
        <v>161</v>
      </c>
      <c r="C96" s="4">
        <f>+COUNTIF(C8:C90,B96)</f>
        <v>3</v>
      </c>
    </row>
    <row r="97" spans="3:3" x14ac:dyDescent="0.2">
      <c r="C97" s="4">
        <f>SUM(C91:C95)</f>
        <v>74</v>
      </c>
    </row>
  </sheetData>
  <autoFilter ref="A5:M88"/>
  <sortState ref="B6:M79">
    <sortCondition ref="G6:G79"/>
  </sortState>
  <pageMargins left="0.11811023622047245" right="0.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2017-07-05T11:13:11Z</dcterms:modified>
</cp:coreProperties>
</file>